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075"/>
  </bookViews>
  <sheets>
    <sheet name="Январь 2021" sheetId="1" r:id="rId1"/>
  </sheets>
  <definedNames>
    <definedName name="_xlnm._FilterDatabase" localSheetId="0" hidden="1">'Январь 2021'!$AU$1:$AU$212</definedName>
    <definedName name="_xlnm.Print_Area" localSheetId="0">'Январь 2021'!$A$1:$AV$195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U189" i="1"/>
  <c r="AU181" i="1"/>
  <c r="D193" i="1"/>
  <c r="AF193" i="1"/>
  <c r="AE193" i="1"/>
  <c r="AT192" i="1"/>
  <c r="AU192" i="1" s="1"/>
  <c r="AU110" i="1" l="1"/>
  <c r="AR193" i="1" l="1"/>
  <c r="AP193" i="1"/>
  <c r="AO193" i="1"/>
  <c r="AN193" i="1"/>
  <c r="AL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 3 временно</t>
        </r>
      </text>
    </comment>
    <comment ref="Z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 во время пандемии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B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Цитолог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W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1-зав.детским отделением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1-стационар
0,25-неотложная помощь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отделения организации медицинской помощи в образлвательных учреждениях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постоянно
1- временно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2-поликлиника
1-ВА с.Торгалыг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2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V67" authorId="0" shapeId="0">
      <text>
        <r>
          <rPr>
            <sz val="9"/>
            <color indexed="81"/>
            <rFont val="Tahoma"/>
            <family val="2"/>
            <charset val="204"/>
          </rPr>
          <t>1-кабинет неотложной медицинской помощи
1- 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с.Черби временно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с.Арыг-Узуу
1-ВА с.Торгалыг
1-поликлиника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AG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Помощник врача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2 - ММЦ
1 - райакушерка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
5-временно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временно</t>
        </r>
      </text>
    </comment>
    <comment ref="AA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I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временно/декрет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Y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фельдшер-методист</t>
        </r>
      </text>
    </comment>
    <comment ref="AB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 в кабинет профилактики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0,5-медицинская сестра МБДОУ "Солнышко" с.Усть-Бурен
0,5-медицинская сестра МБДОУ "Малышок" с.Бурен-Бай-Хаак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
Ийской санаторной школы-интернат</t>
        </r>
      </text>
    </comment>
    <comment ref="T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V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специалист системы менеджмента качества</t>
        </r>
      </text>
    </comment>
  </commentList>
</comments>
</file>

<file path=xl/sharedStrings.xml><?xml version="1.0" encoding="utf-8"?>
<sst xmlns="http://schemas.openxmlformats.org/spreadsheetml/2006/main" count="638" uniqueCount="251">
  <si>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</si>
  <si>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</si>
  <si>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</si>
  <si>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</si>
  <si>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</si>
  <si>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</si>
  <si>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</si>
  <si>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</si>
  <si>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</si>
  <si>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</si>
  <si>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</si>
  <si>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</si>
  <si>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</si>
  <si>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</si>
  <si>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</si>
  <si>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</si>
  <si>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</si>
  <si>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</si>
  <si>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</si>
  <si>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</si>
  <si>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</si>
  <si>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</si>
  <si>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</si>
  <si>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</si>
  <si>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</si>
  <si>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</si>
  <si>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</si>
  <si>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</si>
  <si>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</si>
  <si>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</si>
  <si>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</si>
  <si>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</si>
  <si>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</si>
  <si>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</si>
  <si>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</si>
  <si>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</si>
  <si>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</si>
  <si>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</si>
  <si>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</si>
  <si>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</si>
  <si>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</si>
  <si>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</si>
  <si>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</si>
  <si>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</si>
  <si>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</si>
  <si>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</si>
  <si>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</si>
  <si>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</si>
  <si>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</si>
  <si>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</si>
  <si>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</si>
  <si>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</si>
  <si>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</si>
  <si>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</si>
  <si>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</si>
  <si>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</si>
  <si>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</si>
  <si>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</si>
  <si>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</si>
  <si>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</si>
  <si>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</si>
  <si>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</si>
  <si>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</si>
  <si>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</si>
  <si>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</si>
  <si>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</si>
  <si>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</si>
  <si>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</si>
  <si>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</si>
  <si>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</si>
  <si>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</si>
  <si>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</si>
  <si>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</si>
  <si>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</si>
  <si>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</si>
  <si>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</si>
  <si>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</si>
  <si>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</si>
  <si>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</si>
  <si>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</si>
  <si>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</si>
  <si>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</si>
  <si>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</si>
  <si>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</si>
  <si>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</si>
  <si>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</si>
  <si>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</si>
  <si>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</si>
  <si>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</si>
  <si>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</si>
  <si>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</si>
  <si>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</si>
  <si>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</si>
  <si>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</si>
  <si>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</si>
  <si>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</si>
  <si>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</si>
  <si>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</si>
  <si>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</si>
  <si>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</si>
  <si>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</si>
  <si>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</si>
  <si>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</si>
  <si>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</si>
  <si>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</si>
  <si>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</si>
  <si>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</si>
  <si>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</si>
  <si>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</si>
  <si>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</si>
  <si>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</si>
  <si>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</si>
  <si>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</si>
  <si>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</si>
  <si>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</si>
  <si>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</si>
  <si>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</si>
  <si>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</si>
  <si>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</si>
  <si>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</si>
  <si>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</si>
  <si>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</si>
  <si>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</si>
  <si>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</si>
  <si>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</si>
  <si>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</si>
  <si>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</si>
  <si>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</si>
  <si>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</si>
  <si>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</si>
  <si>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</si>
  <si>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</si>
  <si>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</si>
  <si>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</si>
  <si>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</si>
  <si>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</si>
  <si>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</si>
  <si>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</si>
  <si>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</si>
  <si>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</si>
  <si>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</si>
  <si>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</si>
  <si>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</si>
  <si>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</si>
  <si>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</si>
  <si>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</si>
  <si>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</si>
  <si>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</si>
  <si>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</si>
  <si>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</si>
  <si>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</si>
  <si>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</si>
  <si>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</si>
  <si>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</si>
  <si>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</si>
  <si>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</si>
  <si>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</si>
  <si>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</si>
  <si>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</si>
  <si>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</si>
  <si>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</si>
  <si>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</si>
  <si>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</si>
  <si>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</si>
  <si>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</si>
  <si>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</si>
  <si>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</si>
  <si>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</si>
  <si>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</si>
  <si>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</si>
  <si>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</si>
  <si>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</si>
  <si>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</si>
  <si>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</si>
  <si>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</si>
  <si>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</si>
  <si>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</si>
  <si>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</si>
  <si>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</si>
  <si>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</si>
  <si>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</si>
  <si>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</si>
  <si>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</si>
  <si>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</si>
  <si>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</si>
  <si>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</si>
  <si>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</si>
  <si>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</si>
  <si>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</si>
  <si>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</si>
  <si>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</si>
  <si>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</si>
  <si>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</si>
  <si>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</si>
  <si>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</si>
  <si>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</si>
  <si>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</si>
  <si>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</si>
  <si>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</si>
  <si>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</si>
  <si>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</si>
  <si>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</si>
  <si>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</si>
  <si>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</si>
  <si>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</si>
  <si>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</si>
  <si>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</si>
  <si>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</si>
  <si>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</si>
  <si>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</si>
  <si>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</si>
  <si>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</si>
  <si>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</si>
  <si>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</si>
  <si>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</si>
  <si>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</si>
  <si>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</si>
  <si>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</si>
  <si>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</si>
  <si>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</si>
  <si>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</si>
  <si>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</si>
  <si>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</si>
  <si>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</si>
  <si>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</si>
  <si>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</si>
  <si>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</si>
  <si>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</si>
  <si>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</si>
  <si>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</si>
  <si>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</si>
  <si>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</si>
  <si>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</si>
  <si>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</si>
  <si>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</si>
  <si>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</si>
  <si>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</si>
  <si>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</si>
  <si>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</si>
  <si>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</si>
  <si>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</si>
  <si>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</si>
  <si>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</si>
  <si>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</si>
  <si>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</si>
  <si>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</si>
  <si>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</si>
  <si>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</si>
  <si>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2.25</t>
  </si>
  <si>
    <t>из них: м\с фельдшер по приему вызовов СМП и передаче из выездным бригадам СМП</t>
  </si>
  <si>
    <t>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</si>
</sst>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5"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textRotation="90" wrapText="1"/>
    </xf>
    <xf numFmtId="0" fontId="13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6" fillId="4" borderId="2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5" fillId="0" borderId="0" xfId="0" applyFont="1" applyFill="1"/>
    <xf numFmtId="2" fontId="15" fillId="3" borderId="0" xfId="0" applyNumberFormat="1" applyFont="1" applyFill="1"/>
    <xf numFmtId="2" fontId="16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3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0" fillId="0" borderId="0" xfId="0" applyFont="1" applyFill="1"/>
    <xf numFmtId="0" fontId="12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164" fontId="15" fillId="0" borderId="0" xfId="0" applyNumberFormat="1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5" fillId="0" borderId="1" xfId="0" applyFont="1" applyFill="1" applyBorder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16" fillId="0" borderId="1" xfId="0" applyFont="1" applyFill="1" applyBorder="1"/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Fill="1"/>
    <xf numFmtId="0" fontId="0" fillId="0" borderId="0" xfId="0" applyFont="1" applyAlignment="1">
      <alignment horizontal="center" vertical="top"/>
    </xf>
    <xf numFmtId="0" fontId="13" fillId="0" borderId="1" xfId="0" applyFont="1" applyFill="1" applyBorder="1" applyAlignment="1">
      <alignment horizontal="left" textRotation="90" wrapText="1"/>
    </xf>
    <xf numFmtId="164" fontId="13" fillId="0" borderId="1" xfId="0" applyNumberFormat="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5" fillId="2" borderId="1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3" fillId="0" borderId="0" xfId="0" applyFont="1" applyFill="1" applyBorder="1" applyAlignment="1"/>
    <xf numFmtId="0" fontId="16" fillId="0" borderId="1" xfId="0" applyFont="1" applyBorder="1" applyAlignment="1">
      <alignment horizontal="center" wrapText="1"/>
    </xf>
    <xf numFmtId="0" fontId="0" fillId="0" borderId="5" xfId="0" applyFont="1" applyBorder="1"/>
    <xf numFmtId="0" fontId="16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left" textRotation="90" wrapText="1"/>
    </xf>
    <xf numFmtId="0" fontId="19" fillId="0" borderId="1" xfId="0" applyFont="1" applyFill="1" applyBorder="1" applyAlignment="1">
      <alignment horizontal="left" textRotation="90" wrapText="1"/>
    </xf>
    <xf numFmtId="0" fontId="20" fillId="0" borderId="1" xfId="0" applyFont="1" applyFill="1" applyBorder="1" applyAlignment="1">
      <alignment horizontal="left" textRotation="90" wrapText="1"/>
    </xf>
    <xf numFmtId="164" fontId="19" fillId="0" borderId="1" xfId="0" applyNumberFormat="1" applyFont="1" applyFill="1" applyBorder="1" applyAlignment="1">
      <alignment horizontal="left" wrapText="1"/>
    </xf>
    <xf numFmtId="164" fontId="20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165" fontId="15" fillId="0" borderId="1" xfId="1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textRotation="90" wrapText="1"/>
    </xf>
    <xf numFmtId="0" fontId="21" fillId="0" borderId="4" xfId="0" applyFont="1" applyFill="1" applyBorder="1" applyAlignment="1">
      <alignment wrapText="1"/>
    </xf>
    <xf numFmtId="2" fontId="15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0" borderId="1" xfId="0" applyFont="1" applyFill="1" applyBorder="1"/>
    <xf numFmtId="0" fontId="6" fillId="0" borderId="1" xfId="0" applyFont="1" applyFill="1" applyBorder="1"/>
    <xf numFmtId="0" fontId="23" fillId="0" borderId="0" xfId="0" applyFont="1" applyFill="1"/>
    <xf numFmtId="0" fontId="19" fillId="4" borderId="1" xfId="0" applyFont="1" applyFill="1" applyBorder="1" applyAlignment="1">
      <alignment horizontal="left" textRotation="90" wrapText="1"/>
    </xf>
    <xf numFmtId="0" fontId="20" fillId="4" borderId="1" xfId="0" applyFont="1" applyFill="1" applyBorder="1" applyAlignment="1">
      <alignment horizontal="left" textRotation="90" wrapText="1"/>
    </xf>
    <xf numFmtId="0" fontId="13" fillId="4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10" fillId="0" borderId="1" xfId="0" applyFont="1" applyFill="1" applyBorder="1"/>
    <xf numFmtId="0" fontId="12" fillId="4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top" wrapText="1"/>
    </xf>
    <xf numFmtId="0" fontId="5" fillId="0" borderId="0" xfId="0" applyFont="1" applyFill="1"/>
    <xf numFmtId="0" fontId="2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7" fontId="15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/>
    <xf numFmtId="2" fontId="15" fillId="0" borderId="1" xfId="0" applyNumberFormat="1" applyFont="1" applyFill="1" applyBorder="1"/>
    <xf numFmtId="164" fontId="15" fillId="0" borderId="1" xfId="0" applyNumberFormat="1" applyFont="1" applyFill="1" applyBorder="1"/>
    <xf numFmtId="0" fontId="22" fillId="0" borderId="0" xfId="0" applyFont="1" applyFill="1"/>
    <xf numFmtId="0" fontId="12" fillId="0" borderId="1" xfId="1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95" zoomScaleNormal="95" workbookViewId="0">
      <pane xSplit="2" ySplit="1" topLeftCell="AG191" activePane="bottomRight" state="frozen"/>
      <selection pane="topRight" activeCell="C1" sqref="C1"/>
      <selection pane="bottomLeft" activeCell="A2" sqref="A2"/>
      <selection pane="bottomRight" activeCell="AI197" sqref="AI197"/>
    </sheetView>
  </sheetViews>
  <sheetFormatPr defaultRowHeight="15" x14ac:dyDescent="0.25"/>
  <cols>
    <col min="1" max="1" width="5.140625" style="72" bestFit="1" customWidth="1"/>
    <col min="2" max="2" width="19.42578125" style="35" bestFit="1" customWidth="1"/>
    <col min="3" max="3" width="7" style="50" customWidth="1"/>
    <col min="4" max="4" width="6.28515625" style="50" customWidth="1"/>
    <col min="5" max="5" width="7.28515625" style="50" customWidth="1"/>
    <col min="6" max="6" width="5.85546875" style="50" customWidth="1"/>
    <col min="7" max="8" width="4.85546875" style="50" customWidth="1"/>
    <col min="9" max="9" width="6.140625" style="50" customWidth="1"/>
    <col min="10" max="10" width="5.7109375" style="50" customWidth="1"/>
    <col min="11" max="11" width="5.28515625" style="50" customWidth="1"/>
    <col min="12" max="12" width="4.85546875" style="50" customWidth="1"/>
    <col min="13" max="13" width="5.7109375" style="50" customWidth="1"/>
    <col min="14" max="14" width="6.5703125" style="50" customWidth="1"/>
    <col min="15" max="15" width="4.85546875" style="50" customWidth="1"/>
    <col min="16" max="16" width="4" style="50" customWidth="1"/>
    <col min="17" max="17" width="4.85546875" style="50" customWidth="1"/>
    <col min="18" max="18" width="4.5703125" style="50" customWidth="1"/>
    <col min="19" max="19" width="4.42578125" style="50" customWidth="1"/>
    <col min="20" max="20" width="5.140625" style="50" customWidth="1"/>
    <col min="21" max="21" width="4.85546875" style="50" customWidth="1"/>
    <col min="22" max="22" width="5.7109375" style="50" customWidth="1"/>
    <col min="23" max="23" width="4.85546875" style="50" customWidth="1"/>
    <col min="24" max="24" width="4.85546875" style="50" hidden="1" customWidth="1"/>
    <col min="25" max="25" width="8.42578125" style="50" customWidth="1"/>
    <col min="26" max="26" width="6.5703125" style="50" customWidth="1"/>
    <col min="27" max="27" width="8" style="50" customWidth="1"/>
    <col min="28" max="28" width="6.28515625" style="50" customWidth="1"/>
    <col min="29" max="29" width="5.42578125" style="50" customWidth="1"/>
    <col min="30" max="30" width="4.85546875" style="50" customWidth="1"/>
    <col min="31" max="31" width="4.85546875" style="108" customWidth="1"/>
    <col min="32" max="32" width="10.5703125" style="50" customWidth="1"/>
    <col min="33" max="33" width="8" style="50" customWidth="1"/>
    <col min="34" max="34" width="7" style="50" customWidth="1"/>
    <col min="35" max="35" width="9.5703125" style="50" customWidth="1"/>
    <col min="36" max="36" width="6.85546875" style="50" hidden="1" customWidth="1"/>
    <col min="37" max="37" width="6.85546875" style="50" customWidth="1"/>
    <col min="38" max="38" width="8.42578125" style="50" customWidth="1"/>
    <col min="39" max="39" width="13.28515625" style="50" customWidth="1"/>
    <col min="40" max="40" width="9.5703125" style="50" customWidth="1"/>
    <col min="41" max="42" width="8" style="50" customWidth="1"/>
    <col min="43" max="43" width="6.28515625" style="50" customWidth="1"/>
    <col min="44" max="44" width="8" style="50" customWidth="1"/>
    <col min="45" max="45" width="7.42578125" style="35" customWidth="1"/>
    <col min="46" max="46" width="7.85546875" style="35" customWidth="1"/>
    <col min="47" max="47" width="8" style="35" customWidth="1"/>
    <col min="48" max="48" width="9.140625" style="35"/>
  </cols>
  <sheetData>
    <row r="1" spans="1:48" ht="110.25" customHeight="1" x14ac:dyDescent="0.25">
      <c r="A1" s="120" t="s">
        <v>0</v>
      </c>
      <c r="B1" s="143" t="s">
        <v>1</v>
      </c>
      <c r="C1" s="87" t="s">
        <v>2</v>
      </c>
      <c r="D1" s="87" t="s">
        <v>3</v>
      </c>
      <c r="E1" s="87" t="s">
        <v>4</v>
      </c>
      <c r="F1" s="109" t="s">
        <v>5</v>
      </c>
      <c r="G1" s="87" t="s">
        <v>6</v>
      </c>
      <c r="H1" s="87" t="s">
        <v>7</v>
      </c>
      <c r="I1" s="87" t="s">
        <v>8</v>
      </c>
      <c r="J1" s="109" t="s">
        <v>9</v>
      </c>
      <c r="K1" s="87" t="s">
        <v>10</v>
      </c>
      <c r="L1" s="87" t="s">
        <v>11</v>
      </c>
      <c r="M1" s="109" t="s">
        <v>12</v>
      </c>
      <c r="N1" s="87" t="s">
        <v>13</v>
      </c>
      <c r="O1" s="109" t="s">
        <v>14</v>
      </c>
      <c r="P1" s="87" t="s">
        <v>15</v>
      </c>
      <c r="Q1" s="87" t="s">
        <v>16</v>
      </c>
      <c r="R1" s="87" t="s">
        <v>17</v>
      </c>
      <c r="S1" s="109" t="s">
        <v>18</v>
      </c>
      <c r="T1" s="87" t="s">
        <v>19</v>
      </c>
      <c r="U1" s="87" t="s">
        <v>20</v>
      </c>
      <c r="V1" s="109" t="s">
        <v>21</v>
      </c>
      <c r="W1" s="109" t="s">
        <v>22</v>
      </c>
      <c r="X1" s="87" t="s">
        <v>23</v>
      </c>
      <c r="Y1" s="109" t="s">
        <v>24</v>
      </c>
      <c r="Z1" s="87" t="s">
        <v>25</v>
      </c>
      <c r="AA1" s="87" t="s">
        <v>26</v>
      </c>
      <c r="AB1" s="87" t="s">
        <v>27</v>
      </c>
      <c r="AC1" s="109" t="s">
        <v>28</v>
      </c>
      <c r="AD1" s="109" t="s">
        <v>29</v>
      </c>
      <c r="AE1" s="110" t="s">
        <v>30</v>
      </c>
      <c r="AF1" s="87" t="s">
        <v>31</v>
      </c>
      <c r="AG1" s="87" t="s">
        <v>32</v>
      </c>
      <c r="AH1" s="87" t="s">
        <v>33</v>
      </c>
      <c r="AI1" s="87" t="s">
        <v>34</v>
      </c>
      <c r="AJ1" s="87"/>
      <c r="AK1" s="87" t="s">
        <v>35</v>
      </c>
      <c r="AL1" s="87" t="s">
        <v>36</v>
      </c>
      <c r="AM1" s="87" t="s">
        <v>37</v>
      </c>
      <c r="AN1" s="87" t="s">
        <v>38</v>
      </c>
      <c r="AO1" s="87" t="s">
        <v>39</v>
      </c>
      <c r="AP1" s="87" t="s">
        <v>40</v>
      </c>
      <c r="AQ1" s="87" t="s">
        <v>41</v>
      </c>
      <c r="AR1" s="87" t="s">
        <v>42</v>
      </c>
      <c r="AS1" s="87" t="s">
        <v>43</v>
      </c>
      <c r="AT1" s="87" t="s">
        <v>44</v>
      </c>
      <c r="AU1" s="111" t="s">
        <v>45</v>
      </c>
      <c r="AV1" s="37" t="s">
        <v>46</v>
      </c>
    </row>
    <row r="2" spans="1:48" ht="28.5" x14ac:dyDescent="0.25">
      <c r="A2" s="6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0"/>
      <c r="P2" s="121"/>
      <c r="Q2" s="8"/>
      <c r="R2" s="8"/>
      <c r="S2" s="8"/>
      <c r="T2" s="8"/>
      <c r="U2" s="8"/>
      <c r="V2" s="8"/>
      <c r="W2" s="8"/>
      <c r="X2" s="8"/>
      <c r="Y2" s="90"/>
      <c r="Z2" s="8"/>
      <c r="AA2" s="8"/>
      <c r="AB2" s="8"/>
      <c r="AC2" s="8"/>
      <c r="AD2" s="90"/>
      <c r="AE2" s="91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ht="25.5" customHeight="1" x14ac:dyDescent="0.25">
      <c r="A3" s="6">
        <v>1</v>
      </c>
      <c r="B3" s="10" t="s">
        <v>48</v>
      </c>
      <c r="C3" s="11" t="s">
        <v>246</v>
      </c>
      <c r="D3" s="11">
        <v>1</v>
      </c>
      <c r="E3" s="11"/>
      <c r="F3" s="11">
        <v>2</v>
      </c>
      <c r="G3" s="11">
        <v>1</v>
      </c>
      <c r="H3" s="11">
        <v>1</v>
      </c>
      <c r="I3" s="11"/>
      <c r="J3" s="11"/>
      <c r="K3" s="11" t="s">
        <v>246</v>
      </c>
      <c r="L3" s="11" t="s">
        <v>246</v>
      </c>
      <c r="M3" s="11">
        <v>2</v>
      </c>
      <c r="N3" s="11"/>
      <c r="O3" s="122">
        <v>0.5</v>
      </c>
      <c r="P3" s="11">
        <v>1</v>
      </c>
      <c r="Q3" s="11">
        <v>1</v>
      </c>
      <c r="R3" s="11">
        <v>1</v>
      </c>
      <c r="S3" s="12"/>
      <c r="T3" s="11">
        <v>1</v>
      </c>
      <c r="U3" s="11">
        <v>1</v>
      </c>
      <c r="V3" s="13"/>
      <c r="W3" s="13">
        <v>1</v>
      </c>
      <c r="X3" s="13"/>
      <c r="Y3" s="112">
        <v>1</v>
      </c>
      <c r="Z3" s="13"/>
      <c r="AA3" s="13">
        <v>5</v>
      </c>
      <c r="AB3" s="13"/>
      <c r="AC3" s="13"/>
      <c r="AD3" s="123"/>
      <c r="AE3" s="92">
        <v>1</v>
      </c>
      <c r="AF3" s="13" t="s">
        <v>246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12.5</v>
      </c>
      <c r="AT3" s="14">
        <f>SUM(V3:AR3)</f>
        <v>8</v>
      </c>
      <c r="AU3" s="15">
        <f>AS3+AT3</f>
        <v>20.5</v>
      </c>
      <c r="AV3" s="5">
        <v>1</v>
      </c>
    </row>
    <row r="4" spans="1:48" ht="25.5" customHeight="1" x14ac:dyDescent="0.25">
      <c r="A4" s="1">
        <v>2</v>
      </c>
      <c r="B4" s="10" t="s">
        <v>49</v>
      </c>
      <c r="C4" s="11"/>
      <c r="D4" s="11"/>
      <c r="E4" s="11"/>
      <c r="F4" s="11"/>
      <c r="G4" s="11"/>
      <c r="H4" s="11"/>
      <c r="I4" s="93"/>
      <c r="J4" s="11"/>
      <c r="K4" s="11"/>
      <c r="L4" s="11"/>
      <c r="M4" s="11"/>
      <c r="N4" s="11"/>
      <c r="O4" s="122"/>
      <c r="P4" s="11"/>
      <c r="Q4" s="11"/>
      <c r="R4" s="11"/>
      <c r="S4" s="11"/>
      <c r="T4" s="11"/>
      <c r="U4" s="11"/>
      <c r="V4" s="13"/>
      <c r="W4" s="13"/>
      <c r="X4" s="13"/>
      <c r="Y4" s="112">
        <v>1</v>
      </c>
      <c r="Z4" s="13"/>
      <c r="AA4" s="13"/>
      <c r="AB4" s="13"/>
      <c r="AC4" s="13"/>
      <c r="AD4" s="123"/>
      <c r="AE4" s="92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1">
        <v>1</v>
      </c>
      <c r="D5" s="11">
        <v>2</v>
      </c>
      <c r="E5" s="11"/>
      <c r="F5" s="11">
        <v>1</v>
      </c>
      <c r="G5" s="11">
        <v>1</v>
      </c>
      <c r="H5" s="11"/>
      <c r="I5" s="11" t="s">
        <v>246</v>
      </c>
      <c r="J5" s="11" t="s">
        <v>246</v>
      </c>
      <c r="K5" s="11">
        <v>1</v>
      </c>
      <c r="L5" s="11">
        <v>1</v>
      </c>
      <c r="M5" s="11"/>
      <c r="N5" s="11"/>
      <c r="O5" s="122">
        <v>1</v>
      </c>
      <c r="P5" s="122">
        <v>1</v>
      </c>
      <c r="Q5" s="11">
        <v>1</v>
      </c>
      <c r="R5" s="11"/>
      <c r="S5" s="11"/>
      <c r="T5" s="11">
        <v>1</v>
      </c>
      <c r="U5" s="11"/>
      <c r="V5" s="13">
        <v>4</v>
      </c>
      <c r="W5" s="13"/>
      <c r="X5" s="13"/>
      <c r="Y5" s="112">
        <v>3</v>
      </c>
      <c r="Z5" s="13">
        <v>5</v>
      </c>
      <c r="AA5" s="13"/>
      <c r="AB5" s="13">
        <v>2</v>
      </c>
      <c r="AC5" s="13"/>
      <c r="AD5" s="123"/>
      <c r="AE5" s="92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79">
        <f t="shared" si="0"/>
        <v>11</v>
      </c>
      <c r="AT5" s="79">
        <f t="shared" si="1"/>
        <v>17</v>
      </c>
      <c r="AU5" s="80">
        <f t="shared" si="2"/>
        <v>28</v>
      </c>
      <c r="AV5" s="81"/>
    </row>
    <row r="6" spans="1:48" x14ac:dyDescent="0.25">
      <c r="A6" s="1">
        <v>4</v>
      </c>
      <c r="B6" s="17" t="s">
        <v>51</v>
      </c>
      <c r="C6" s="11"/>
      <c r="D6" s="11"/>
      <c r="E6" s="11"/>
      <c r="F6" s="11"/>
      <c r="G6" s="11"/>
      <c r="H6" s="11"/>
      <c r="I6" s="11"/>
      <c r="J6" s="11"/>
      <c r="K6" s="11" t="s">
        <v>246</v>
      </c>
      <c r="L6" s="11"/>
      <c r="M6" s="11"/>
      <c r="N6" s="11"/>
      <c r="O6" s="122"/>
      <c r="P6" s="11"/>
      <c r="Q6" s="11"/>
      <c r="R6" s="11" t="s">
        <v>246</v>
      </c>
      <c r="S6" s="11"/>
      <c r="T6" s="11"/>
      <c r="U6" s="11"/>
      <c r="V6" s="13"/>
      <c r="W6" s="13"/>
      <c r="X6" s="13"/>
      <c r="Y6" s="112"/>
      <c r="Z6" s="13"/>
      <c r="AA6" s="13">
        <v>2</v>
      </c>
      <c r="AB6" s="13"/>
      <c r="AC6" s="13"/>
      <c r="AD6" s="123"/>
      <c r="AE6" s="92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0</v>
      </c>
      <c r="AT6" s="14">
        <f t="shared" si="1"/>
        <v>3</v>
      </c>
      <c r="AU6" s="15">
        <f t="shared" si="2"/>
        <v>3</v>
      </c>
      <c r="AV6" s="5"/>
    </row>
    <row r="7" spans="1:48" x14ac:dyDescent="0.25">
      <c r="A7" s="1">
        <v>5</v>
      </c>
      <c r="B7" s="10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2"/>
      <c r="P7" s="11"/>
      <c r="Q7" s="11"/>
      <c r="R7" s="11"/>
      <c r="S7" s="11"/>
      <c r="T7" s="11"/>
      <c r="U7" s="11"/>
      <c r="V7" s="124"/>
      <c r="W7" s="13"/>
      <c r="X7" s="13"/>
      <c r="Y7" s="112"/>
      <c r="Z7" s="13" t="s">
        <v>246</v>
      </c>
      <c r="AA7" s="13"/>
      <c r="AB7" s="13"/>
      <c r="AC7" s="13"/>
      <c r="AD7" s="123"/>
      <c r="AE7" s="92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0</v>
      </c>
      <c r="AU7" s="15">
        <f t="shared" si="2"/>
        <v>0</v>
      </c>
      <c r="AV7" s="5"/>
    </row>
    <row r="8" spans="1:48" x14ac:dyDescent="0.25">
      <c r="A8" s="6">
        <v>6</v>
      </c>
      <c r="B8" s="10" t="s">
        <v>53</v>
      </c>
      <c r="C8" s="14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2"/>
      <c r="P8" s="11"/>
      <c r="Q8" s="11"/>
      <c r="R8" s="11"/>
      <c r="S8" s="11"/>
      <c r="T8" s="11"/>
      <c r="U8" s="11"/>
      <c r="V8" s="13">
        <v>1</v>
      </c>
      <c r="W8" s="13"/>
      <c r="X8" s="13"/>
      <c r="Y8" s="112">
        <v>2</v>
      </c>
      <c r="Z8" s="13"/>
      <c r="AA8" s="13">
        <v>2</v>
      </c>
      <c r="AB8" s="13"/>
      <c r="AC8" s="13"/>
      <c r="AD8" s="123"/>
      <c r="AE8" s="92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5</v>
      </c>
      <c r="AU8" s="15">
        <f t="shared" si="2"/>
        <v>5</v>
      </c>
      <c r="AV8" s="5"/>
    </row>
    <row r="9" spans="1:48" x14ac:dyDescent="0.25">
      <c r="A9" s="1">
        <v>7</v>
      </c>
      <c r="B9" s="17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2"/>
      <c r="P9" s="11"/>
      <c r="Q9" s="11"/>
      <c r="R9" s="11"/>
      <c r="S9" s="11"/>
      <c r="T9" s="11"/>
      <c r="U9" s="11"/>
      <c r="V9" s="13"/>
      <c r="W9" s="13"/>
      <c r="X9" s="13"/>
      <c r="Y9" s="112"/>
      <c r="Z9" s="13"/>
      <c r="AA9" s="13"/>
      <c r="AB9" s="13"/>
      <c r="AC9" s="13"/>
      <c r="AD9" s="123"/>
      <c r="AE9" s="9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0</v>
      </c>
      <c r="AU9" s="15">
        <f t="shared" si="2"/>
        <v>0</v>
      </c>
      <c r="AV9" s="5"/>
    </row>
    <row r="10" spans="1:48" x14ac:dyDescent="0.25">
      <c r="A10" s="1">
        <v>8</v>
      </c>
      <c r="B10" s="10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2"/>
      <c r="P10" s="11"/>
      <c r="Q10" s="11"/>
      <c r="R10" s="11"/>
      <c r="S10" s="11"/>
      <c r="T10" s="11"/>
      <c r="U10" s="11"/>
      <c r="V10" s="13"/>
      <c r="W10" s="13"/>
      <c r="X10" s="13"/>
      <c r="Y10" s="112"/>
      <c r="Z10" s="13"/>
      <c r="AA10" s="13"/>
      <c r="AB10" s="13"/>
      <c r="AC10" s="13"/>
      <c r="AD10" s="123"/>
      <c r="AE10" s="92"/>
      <c r="AF10" s="13"/>
      <c r="AG10" s="13"/>
      <c r="AH10" s="13"/>
      <c r="AI10" s="13"/>
      <c r="AJ10" s="13"/>
      <c r="AK10" s="13"/>
      <c r="AL10" s="13"/>
      <c r="AM10" s="13"/>
      <c r="AN10" s="13"/>
      <c r="AO10" s="18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1"/>
      <c r="D11" s="11"/>
      <c r="E11" s="11"/>
      <c r="F11" s="11"/>
      <c r="G11" s="11"/>
      <c r="H11" s="11"/>
      <c r="I11" s="94"/>
      <c r="J11" s="11"/>
      <c r="K11" s="11"/>
      <c r="L11" s="11"/>
      <c r="M11" s="11"/>
      <c r="N11" s="11"/>
      <c r="O11" s="122"/>
      <c r="P11" s="11"/>
      <c r="Q11" s="11"/>
      <c r="R11" s="11"/>
      <c r="S11" s="11"/>
      <c r="T11" s="11"/>
      <c r="U11" s="11"/>
      <c r="V11" s="13"/>
      <c r="W11" s="13"/>
      <c r="X11" s="13"/>
      <c r="Y11" s="112"/>
      <c r="Z11" s="13"/>
      <c r="AA11" s="13"/>
      <c r="AB11" s="13"/>
      <c r="AC11" s="13"/>
      <c r="AD11" s="123"/>
      <c r="AE11" s="9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1">
        <v>1</v>
      </c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O12" s="122">
        <v>1</v>
      </c>
      <c r="P12" s="11"/>
      <c r="Q12" s="11">
        <v>0.25</v>
      </c>
      <c r="R12" s="11"/>
      <c r="S12" s="11">
        <v>1</v>
      </c>
      <c r="T12" s="11">
        <v>1</v>
      </c>
      <c r="U12" s="11"/>
      <c r="V12" s="13"/>
      <c r="W12" s="13"/>
      <c r="X12" s="13"/>
      <c r="Y12" s="112"/>
      <c r="Z12" s="13"/>
      <c r="AA12" s="13"/>
      <c r="AB12" s="13"/>
      <c r="AC12" s="13"/>
      <c r="AD12" s="123"/>
      <c r="AE12" s="92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5.25</v>
      </c>
      <c r="AT12" s="14">
        <f t="shared" si="1"/>
        <v>0</v>
      </c>
      <c r="AU12" s="15">
        <f t="shared" si="2"/>
        <v>5.25</v>
      </c>
      <c r="AV12" s="5"/>
    </row>
    <row r="13" spans="1:48" x14ac:dyDescent="0.25">
      <c r="A13" s="1">
        <v>11</v>
      </c>
      <c r="B13" s="10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2"/>
      <c r="P13" s="11"/>
      <c r="Q13" s="11"/>
      <c r="R13" s="11"/>
      <c r="S13" s="11"/>
      <c r="T13" s="11"/>
      <c r="U13" s="11"/>
      <c r="V13" s="13"/>
      <c r="W13" s="13"/>
      <c r="X13" s="13"/>
      <c r="Y13" s="112"/>
      <c r="Z13" s="13"/>
      <c r="AA13" s="13"/>
      <c r="AB13" s="13"/>
      <c r="AC13" s="13"/>
      <c r="AD13" s="123"/>
      <c r="AE13" s="92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1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22"/>
      <c r="P14" s="11"/>
      <c r="Q14" s="11"/>
      <c r="R14" s="11" t="s">
        <v>246</v>
      </c>
      <c r="S14" s="11"/>
      <c r="T14" s="11"/>
      <c r="U14" s="11"/>
      <c r="V14" s="13"/>
      <c r="W14" s="13"/>
      <c r="X14" s="13"/>
      <c r="Y14" s="112"/>
      <c r="Z14" s="13"/>
      <c r="AA14" s="13"/>
      <c r="AB14" s="13"/>
      <c r="AC14" s="13"/>
      <c r="AD14" s="123"/>
      <c r="AE14" s="92" t="s">
        <v>246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</v>
      </c>
      <c r="AT14" s="14">
        <f t="shared" si="1"/>
        <v>0</v>
      </c>
      <c r="AU14" s="15">
        <f t="shared" si="2"/>
        <v>1</v>
      </c>
      <c r="AV14" s="5"/>
    </row>
    <row r="15" spans="1:48" x14ac:dyDescent="0.25">
      <c r="A15" s="1">
        <v>13</v>
      </c>
      <c r="B15" s="16" t="s">
        <v>60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</v>
      </c>
      <c r="N15" s="11"/>
      <c r="O15" s="122"/>
      <c r="P15" s="11"/>
      <c r="Q15" s="11">
        <v>1</v>
      </c>
      <c r="R15" s="11"/>
      <c r="S15" s="11">
        <v>1</v>
      </c>
      <c r="T15" s="11"/>
      <c r="U15" s="11" t="s">
        <v>246</v>
      </c>
      <c r="V15" s="13"/>
      <c r="W15" s="13"/>
      <c r="X15" s="13"/>
      <c r="Y15" s="112">
        <v>1</v>
      </c>
      <c r="Z15" s="13" t="s">
        <v>246</v>
      </c>
      <c r="AA15" s="13"/>
      <c r="AB15" s="13"/>
      <c r="AC15" s="13"/>
      <c r="AD15" s="123"/>
      <c r="AE15" s="9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3</v>
      </c>
      <c r="AT15" s="14">
        <f t="shared" si="1"/>
        <v>1</v>
      </c>
      <c r="AU15" s="15">
        <f t="shared" si="2"/>
        <v>4</v>
      </c>
      <c r="AV15" s="5">
        <v>1</v>
      </c>
    </row>
    <row r="16" spans="1:48" x14ac:dyDescent="0.25">
      <c r="A16" s="1">
        <v>14</v>
      </c>
      <c r="B16" s="10" t="s">
        <v>61</v>
      </c>
      <c r="C16" s="11" t="s">
        <v>246</v>
      </c>
      <c r="D16" s="11"/>
      <c r="E16" s="11"/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22"/>
      <c r="P16" s="11"/>
      <c r="Q16" s="11"/>
      <c r="R16" s="11"/>
      <c r="S16" s="11"/>
      <c r="T16" s="11"/>
      <c r="U16" s="11"/>
      <c r="V16" s="13" t="s">
        <v>246</v>
      </c>
      <c r="W16" s="13">
        <v>1</v>
      </c>
      <c r="X16" s="13"/>
      <c r="Y16" s="112"/>
      <c r="Z16" s="13"/>
      <c r="AA16" s="13"/>
      <c r="AB16" s="13"/>
      <c r="AC16" s="13"/>
      <c r="AD16" s="123"/>
      <c r="AE16" s="92"/>
      <c r="AF16" s="13"/>
      <c r="AG16" s="13"/>
      <c r="AH16" s="13"/>
      <c r="AI16" s="13"/>
      <c r="AJ16" s="13"/>
      <c r="AK16" s="13"/>
      <c r="AL16" s="13"/>
      <c r="AM16" s="13"/>
      <c r="AN16" s="13" t="s">
        <v>246</v>
      </c>
      <c r="AO16" s="13"/>
      <c r="AP16" s="13"/>
      <c r="AQ16" s="13"/>
      <c r="AR16" s="13"/>
      <c r="AS16" s="14">
        <f t="shared" si="0"/>
        <v>1</v>
      </c>
      <c r="AT16" s="14">
        <f t="shared" si="1"/>
        <v>1</v>
      </c>
      <c r="AU16" s="15">
        <f t="shared" si="2"/>
        <v>2</v>
      </c>
      <c r="AV16" s="5">
        <v>1</v>
      </c>
    </row>
    <row r="17" spans="1:48" x14ac:dyDescent="0.25">
      <c r="A17" s="1">
        <v>15</v>
      </c>
      <c r="B17" s="10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2"/>
      <c r="P17" s="11"/>
      <c r="Q17" s="11"/>
      <c r="R17" s="11"/>
      <c r="S17" s="11"/>
      <c r="T17" s="11"/>
      <c r="U17" s="11"/>
      <c r="V17" s="13"/>
      <c r="W17" s="13"/>
      <c r="X17" s="13"/>
      <c r="Y17" s="112">
        <v>1</v>
      </c>
      <c r="Z17" s="13"/>
      <c r="AA17" s="13"/>
      <c r="AB17" s="13"/>
      <c r="AC17" s="13"/>
      <c r="AD17" s="123"/>
      <c r="AE17" s="9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1</v>
      </c>
      <c r="AU17" s="15">
        <f t="shared" si="2"/>
        <v>1</v>
      </c>
      <c r="AV17" s="5"/>
    </row>
    <row r="18" spans="1:48" ht="45" x14ac:dyDescent="0.25">
      <c r="A18" s="6">
        <v>16</v>
      </c>
      <c r="B18" s="17" t="s">
        <v>63</v>
      </c>
      <c r="C18" s="11"/>
      <c r="D18" s="11"/>
      <c r="E18" s="11"/>
      <c r="F18" s="11"/>
      <c r="G18" s="11"/>
      <c r="H18" s="11"/>
      <c r="I18" s="11">
        <v>1</v>
      </c>
      <c r="J18" s="11">
        <v>1</v>
      </c>
      <c r="K18" s="11">
        <v>1</v>
      </c>
      <c r="L18" s="11" t="s">
        <v>246</v>
      </c>
      <c r="M18" s="11"/>
      <c r="N18" s="11"/>
      <c r="O18" s="122"/>
      <c r="P18" s="11"/>
      <c r="Q18" s="11"/>
      <c r="R18" s="11" t="s">
        <v>246</v>
      </c>
      <c r="S18" s="11"/>
      <c r="T18" s="11"/>
      <c r="U18" s="11"/>
      <c r="V18" s="13" t="s">
        <v>246</v>
      </c>
      <c r="W18" s="13"/>
      <c r="X18" s="13"/>
      <c r="Y18" s="112"/>
      <c r="Z18" s="13"/>
      <c r="AA18" s="13">
        <v>1</v>
      </c>
      <c r="AB18" s="13">
        <v>1</v>
      </c>
      <c r="AC18" s="13">
        <v>1</v>
      </c>
      <c r="AD18" s="123"/>
      <c r="AE18" s="92"/>
      <c r="AF18" s="13"/>
      <c r="AG18" s="13"/>
      <c r="AH18" s="13" t="s">
        <v>246</v>
      </c>
      <c r="AI18" s="20"/>
      <c r="AJ18" s="20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3</v>
      </c>
      <c r="AT18" s="14">
        <f t="shared" si="1"/>
        <v>3</v>
      </c>
      <c r="AU18" s="15">
        <f t="shared" si="2"/>
        <v>6</v>
      </c>
      <c r="AV18" s="5"/>
    </row>
    <row r="19" spans="1:48" x14ac:dyDescent="0.25">
      <c r="A19" s="1">
        <v>17</v>
      </c>
      <c r="B19" s="10" t="s">
        <v>64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2"/>
      <c r="P19" s="11"/>
      <c r="Q19" s="11"/>
      <c r="R19" s="11"/>
      <c r="S19" s="11"/>
      <c r="T19" s="11"/>
      <c r="U19" s="11"/>
      <c r="V19" s="13"/>
      <c r="W19" s="13"/>
      <c r="X19" s="13"/>
      <c r="Y19" s="112"/>
      <c r="Z19" s="13"/>
      <c r="AA19" s="13"/>
      <c r="AB19" s="13"/>
      <c r="AC19" s="13"/>
      <c r="AD19" s="123"/>
      <c r="AE19" s="9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1" t="s">
        <v>246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2"/>
      <c r="P20" s="11"/>
      <c r="Q20" s="11"/>
      <c r="R20" s="11"/>
      <c r="S20" s="11"/>
      <c r="T20" s="11"/>
      <c r="U20" s="11"/>
      <c r="V20" s="13"/>
      <c r="W20" s="13"/>
      <c r="X20" s="13"/>
      <c r="Y20" s="112"/>
      <c r="Z20" s="13"/>
      <c r="AA20" s="13" t="s">
        <v>246</v>
      </c>
      <c r="AB20" s="13"/>
      <c r="AC20" s="13"/>
      <c r="AD20" s="123"/>
      <c r="AE20" s="9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0</v>
      </c>
      <c r="AU20" s="15">
        <f t="shared" si="2"/>
        <v>0</v>
      </c>
      <c r="AV20" s="5"/>
    </row>
    <row r="21" spans="1:48" ht="30" x14ac:dyDescent="0.25">
      <c r="A21" s="1">
        <v>19</v>
      </c>
      <c r="B21" s="17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2"/>
      <c r="P21" s="11"/>
      <c r="Q21" s="11"/>
      <c r="R21" s="11"/>
      <c r="S21" s="11"/>
      <c r="T21" s="11"/>
      <c r="U21" s="11"/>
      <c r="V21" s="13"/>
      <c r="W21" s="13"/>
      <c r="X21" s="13"/>
      <c r="Y21" s="112"/>
      <c r="Z21" s="13"/>
      <c r="AA21" s="13"/>
      <c r="AB21" s="13"/>
      <c r="AC21" s="13"/>
      <c r="AD21" s="123"/>
      <c r="AE21" s="9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2"/>
      <c r="P22" s="11"/>
      <c r="Q22" s="11"/>
      <c r="R22" s="11"/>
      <c r="S22" s="11"/>
      <c r="T22" s="11"/>
      <c r="U22" s="11"/>
      <c r="V22" s="13"/>
      <c r="W22" s="13"/>
      <c r="X22" s="13"/>
      <c r="Y22" s="112"/>
      <c r="Z22" s="13"/>
      <c r="AA22" s="13"/>
      <c r="AB22" s="13"/>
      <c r="AC22" s="13"/>
      <c r="AD22" s="123"/>
      <c r="AE22" s="9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2"/>
      <c r="P23" s="11"/>
      <c r="Q23" s="11"/>
      <c r="R23" s="11"/>
      <c r="S23" s="11"/>
      <c r="T23" s="11"/>
      <c r="U23" s="11"/>
      <c r="V23" s="13"/>
      <c r="W23" s="13"/>
      <c r="X23" s="13"/>
      <c r="Y23" s="112" t="s">
        <v>246</v>
      </c>
      <c r="Z23" s="13"/>
      <c r="AA23" s="13"/>
      <c r="AB23" s="13"/>
      <c r="AC23" s="13"/>
      <c r="AD23" s="123"/>
      <c r="AE23" s="9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0</v>
      </c>
      <c r="AU23" s="15">
        <f t="shared" si="2"/>
        <v>0</v>
      </c>
      <c r="AV23" s="5"/>
    </row>
    <row r="24" spans="1:48" x14ac:dyDescent="0.25">
      <c r="A24" s="6">
        <v>22</v>
      </c>
      <c r="B24" s="10" t="s">
        <v>69</v>
      </c>
      <c r="C24" s="11" t="s">
        <v>246</v>
      </c>
      <c r="D24" s="11"/>
      <c r="E24" s="11"/>
      <c r="F24" s="11"/>
      <c r="G24" s="11"/>
      <c r="H24" s="11" t="s">
        <v>246</v>
      </c>
      <c r="I24" s="11" t="s">
        <v>246</v>
      </c>
      <c r="J24" s="11"/>
      <c r="K24" s="11"/>
      <c r="L24" s="11"/>
      <c r="M24" s="11"/>
      <c r="N24" s="11"/>
      <c r="O24" s="122">
        <v>1</v>
      </c>
      <c r="P24" s="11"/>
      <c r="Q24" s="11"/>
      <c r="R24" s="11">
        <v>1</v>
      </c>
      <c r="S24" s="11">
        <v>1</v>
      </c>
      <c r="T24" s="11"/>
      <c r="U24" s="11"/>
      <c r="V24" s="13" t="s">
        <v>246</v>
      </c>
      <c r="W24" s="13"/>
      <c r="X24" s="13"/>
      <c r="Y24" s="112">
        <v>1</v>
      </c>
      <c r="Z24" s="13"/>
      <c r="AA24" s="13"/>
      <c r="AB24" s="13"/>
      <c r="AC24" s="13"/>
      <c r="AD24" s="123"/>
      <c r="AE24" s="92"/>
      <c r="AF24" s="13"/>
      <c r="AG24" s="13"/>
      <c r="AH24" s="13"/>
      <c r="AI24" s="13" t="s">
        <v>246</v>
      </c>
      <c r="AJ24" s="13"/>
      <c r="AK24" s="13"/>
      <c r="AL24" s="13"/>
      <c r="AM24" s="13"/>
      <c r="AN24" s="13" t="s">
        <v>246</v>
      </c>
      <c r="AO24" s="13" t="s">
        <v>246</v>
      </c>
      <c r="AP24" s="13"/>
      <c r="AQ24" s="13"/>
      <c r="AR24" s="13"/>
      <c r="AS24" s="14">
        <f t="shared" si="0"/>
        <v>3</v>
      </c>
      <c r="AT24" s="14">
        <f t="shared" si="1"/>
        <v>1</v>
      </c>
      <c r="AU24" s="15">
        <f t="shared" si="2"/>
        <v>4</v>
      </c>
      <c r="AV24" s="5">
        <v>2</v>
      </c>
    </row>
    <row r="25" spans="1:48" x14ac:dyDescent="0.25">
      <c r="A25" s="6">
        <v>23</v>
      </c>
      <c r="B25" s="10" t="s">
        <v>70</v>
      </c>
      <c r="C25" s="11"/>
      <c r="D25" s="11">
        <v>1</v>
      </c>
      <c r="E25" s="11"/>
      <c r="F25" s="12"/>
      <c r="G25" s="11"/>
      <c r="H25" s="125" t="s">
        <v>246</v>
      </c>
      <c r="I25" s="11"/>
      <c r="J25" s="11"/>
      <c r="K25" s="11"/>
      <c r="L25" s="11"/>
      <c r="M25" s="11"/>
      <c r="N25" s="11"/>
      <c r="O25" s="122"/>
      <c r="P25" s="11"/>
      <c r="Q25" s="11"/>
      <c r="R25" s="11">
        <v>1</v>
      </c>
      <c r="S25" s="11"/>
      <c r="T25" s="11"/>
      <c r="U25" s="11"/>
      <c r="V25" s="13"/>
      <c r="W25" s="13"/>
      <c r="X25" s="13"/>
      <c r="Y25" s="112" t="s">
        <v>246</v>
      </c>
      <c r="Z25" s="13"/>
      <c r="AA25" s="13"/>
      <c r="AB25" s="13"/>
      <c r="AC25" s="13"/>
      <c r="AD25" s="123"/>
      <c r="AE25" s="92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2</v>
      </c>
      <c r="AT25" s="14">
        <f t="shared" si="1"/>
        <v>0</v>
      </c>
      <c r="AU25" s="15">
        <f t="shared" si="2"/>
        <v>2</v>
      </c>
      <c r="AV25" s="5"/>
    </row>
    <row r="26" spans="1:48" x14ac:dyDescent="0.25">
      <c r="A26" s="1">
        <v>24</v>
      </c>
      <c r="B26" s="10" t="s">
        <v>71</v>
      </c>
      <c r="C26" s="11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22"/>
      <c r="P26" s="11"/>
      <c r="Q26" s="11"/>
      <c r="R26" s="11"/>
      <c r="S26" s="11"/>
      <c r="T26" s="11"/>
      <c r="U26" s="12"/>
      <c r="V26" s="13"/>
      <c r="W26" s="13"/>
      <c r="X26" s="13"/>
      <c r="Y26" s="112"/>
      <c r="Z26" s="13"/>
      <c r="AA26" s="13"/>
      <c r="AB26" s="13"/>
      <c r="AC26" s="13"/>
      <c r="AD26" s="123"/>
      <c r="AE26" s="92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22"/>
      <c r="P27" s="11"/>
      <c r="Q27" s="11"/>
      <c r="R27" s="11"/>
      <c r="S27" s="11"/>
      <c r="T27" s="11"/>
      <c r="U27" s="94"/>
      <c r="V27" s="13"/>
      <c r="W27" s="18"/>
      <c r="X27" s="13"/>
      <c r="Y27" s="112"/>
      <c r="Z27" s="13"/>
      <c r="AA27" s="13"/>
      <c r="AB27" s="13"/>
      <c r="AC27" s="13"/>
      <c r="AD27" s="123"/>
      <c r="AE27" s="9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2"/>
      <c r="P28" s="11"/>
      <c r="Q28" s="11"/>
      <c r="R28" s="11"/>
      <c r="S28" s="11"/>
      <c r="T28" s="11"/>
      <c r="U28" s="11"/>
      <c r="V28" s="13"/>
      <c r="W28" s="13"/>
      <c r="X28" s="13"/>
      <c r="Y28" s="112"/>
      <c r="Z28" s="13"/>
      <c r="AA28" s="13"/>
      <c r="AB28" s="13"/>
      <c r="AC28" s="13"/>
      <c r="AD28" s="123"/>
      <c r="AE28" s="92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ht="30" x14ac:dyDescent="0.25">
      <c r="A29" s="1">
        <v>27</v>
      </c>
      <c r="B29" s="10" t="s">
        <v>74</v>
      </c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22"/>
      <c r="P29" s="11"/>
      <c r="Q29" s="11">
        <v>1</v>
      </c>
      <c r="R29" s="11"/>
      <c r="S29" s="11"/>
      <c r="T29" s="11"/>
      <c r="U29" s="11"/>
      <c r="V29" s="13"/>
      <c r="W29" s="13"/>
      <c r="X29" s="13"/>
      <c r="Y29" s="112"/>
      <c r="Z29" s="13"/>
      <c r="AA29" s="13"/>
      <c r="AB29" s="13"/>
      <c r="AC29" s="13"/>
      <c r="AD29" s="123"/>
      <c r="AE29" s="92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1</v>
      </c>
      <c r="AT29" s="14">
        <f t="shared" si="1"/>
        <v>0</v>
      </c>
      <c r="AU29" s="15">
        <f t="shared" si="2"/>
        <v>1</v>
      </c>
      <c r="AV29" s="5"/>
    </row>
    <row r="30" spans="1:48" x14ac:dyDescent="0.25">
      <c r="A30" s="1">
        <v>28</v>
      </c>
      <c r="B30" s="10" t="s">
        <v>75</v>
      </c>
      <c r="C30" s="11"/>
      <c r="D30" s="11"/>
      <c r="E30" s="11"/>
      <c r="F30" s="11"/>
      <c r="G30" s="11">
        <v>1</v>
      </c>
      <c r="H30" s="11"/>
      <c r="I30" s="11"/>
      <c r="J30" s="11" t="s">
        <v>246</v>
      </c>
      <c r="K30" s="11">
        <v>1</v>
      </c>
      <c r="L30" s="11"/>
      <c r="M30" s="11"/>
      <c r="N30" s="11"/>
      <c r="O30" s="122"/>
      <c r="P30" s="11"/>
      <c r="Q30" s="11"/>
      <c r="R30" s="11">
        <v>1</v>
      </c>
      <c r="S30" s="11"/>
      <c r="T30" s="11"/>
      <c r="U30" s="11"/>
      <c r="V30" s="13">
        <v>3</v>
      </c>
      <c r="W30" s="13"/>
      <c r="X30" s="13"/>
      <c r="Y30" s="112"/>
      <c r="Z30" s="13"/>
      <c r="AA30" s="13"/>
      <c r="AB30" s="13" t="s">
        <v>246</v>
      </c>
      <c r="AC30" s="13" t="s">
        <v>246</v>
      </c>
      <c r="AD30" s="123"/>
      <c r="AE30" s="92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4">
        <f t="shared" si="0"/>
        <v>3</v>
      </c>
      <c r="AT30" s="14">
        <f t="shared" si="1"/>
        <v>3</v>
      </c>
      <c r="AU30" s="15">
        <f t="shared" si="2"/>
        <v>6</v>
      </c>
      <c r="AV30" s="5">
        <v>1</v>
      </c>
    </row>
    <row r="31" spans="1:48" x14ac:dyDescent="0.25">
      <c r="A31" s="6">
        <v>29</v>
      </c>
      <c r="B31" s="19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2"/>
      <c r="P31" s="11"/>
      <c r="Q31" s="11"/>
      <c r="R31" s="11"/>
      <c r="S31" s="11"/>
      <c r="T31" s="11"/>
      <c r="U31" s="11"/>
      <c r="V31" s="13"/>
      <c r="W31" s="13"/>
      <c r="X31" s="13"/>
      <c r="Y31" s="112"/>
      <c r="Z31" s="13"/>
      <c r="AA31" s="13"/>
      <c r="AB31" s="13"/>
      <c r="AC31" s="13"/>
      <c r="AD31" s="123"/>
      <c r="AE31" s="92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ht="19.5" customHeight="1" x14ac:dyDescent="0.25">
      <c r="A32" s="6">
        <v>30</v>
      </c>
      <c r="B32" s="10" t="s">
        <v>77</v>
      </c>
      <c r="C32" s="11" t="s">
        <v>246</v>
      </c>
      <c r="D32" s="11"/>
      <c r="E32" s="11"/>
      <c r="F32" s="11" t="s">
        <v>246</v>
      </c>
      <c r="G32" s="11">
        <v>0.25</v>
      </c>
      <c r="H32" s="11" t="s">
        <v>246</v>
      </c>
      <c r="I32" s="11"/>
      <c r="J32" s="11" t="s">
        <v>246</v>
      </c>
      <c r="K32" s="11">
        <v>1</v>
      </c>
      <c r="L32" s="11" t="s">
        <v>246</v>
      </c>
      <c r="M32" s="11"/>
      <c r="N32" s="11"/>
      <c r="O32" s="122"/>
      <c r="P32" s="11"/>
      <c r="Q32" s="11"/>
      <c r="R32" s="11"/>
      <c r="S32" s="11" t="s">
        <v>246</v>
      </c>
      <c r="T32" s="11">
        <v>1</v>
      </c>
      <c r="U32" s="11"/>
      <c r="V32" s="13" t="s">
        <v>246</v>
      </c>
      <c r="W32" s="13">
        <v>1</v>
      </c>
      <c r="X32" s="13"/>
      <c r="Y32" s="112">
        <v>1</v>
      </c>
      <c r="Z32" s="13"/>
      <c r="AA32" s="13"/>
      <c r="AB32" s="13"/>
      <c r="AC32" s="13"/>
      <c r="AD32" s="123"/>
      <c r="AE32" s="92"/>
      <c r="AF32" s="13">
        <v>3</v>
      </c>
      <c r="AG32" s="13"/>
      <c r="AH32" s="13"/>
      <c r="AI32" s="13" t="s">
        <v>246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2.25</v>
      </c>
      <c r="AT32" s="14">
        <f t="shared" si="1"/>
        <v>5</v>
      </c>
      <c r="AU32" s="15">
        <f t="shared" si="2"/>
        <v>7.25</v>
      </c>
      <c r="AV32" s="5"/>
    </row>
    <row r="33" spans="1:48" ht="20.25" customHeight="1" x14ac:dyDescent="0.25">
      <c r="A33" s="1">
        <v>31</v>
      </c>
      <c r="B33" s="10" t="s">
        <v>78</v>
      </c>
      <c r="C33" s="11"/>
      <c r="D33" s="11">
        <v>1</v>
      </c>
      <c r="E33" s="11"/>
      <c r="F33" s="11">
        <v>1</v>
      </c>
      <c r="G33" s="11">
        <v>0.25</v>
      </c>
      <c r="H33" s="11" t="s">
        <v>247</v>
      </c>
      <c r="I33" s="12"/>
      <c r="J33" s="94" t="s">
        <v>246</v>
      </c>
      <c r="K33" s="11"/>
      <c r="L33" s="11" t="s">
        <v>246</v>
      </c>
      <c r="M33" s="11" t="s">
        <v>246</v>
      </c>
      <c r="N33" s="11"/>
      <c r="O33" s="122"/>
      <c r="P33" s="11"/>
      <c r="Q33" s="11"/>
      <c r="R33" s="11"/>
      <c r="S33" s="11" t="s">
        <v>246</v>
      </c>
      <c r="T33" s="126"/>
      <c r="U33" s="11"/>
      <c r="V33" s="13" t="s">
        <v>246</v>
      </c>
      <c r="W33" s="13"/>
      <c r="X33" s="13"/>
      <c r="Y33" s="112"/>
      <c r="Z33" s="13"/>
      <c r="AA33" s="13"/>
      <c r="AB33" s="13"/>
      <c r="AC33" s="13"/>
      <c r="AD33" s="123"/>
      <c r="AE33" s="92"/>
      <c r="AF33" s="13"/>
      <c r="AG33" s="13"/>
      <c r="AH33" s="13"/>
      <c r="AI33" s="13" t="s">
        <v>246</v>
      </c>
      <c r="AJ33" s="13"/>
      <c r="AK33" s="13"/>
      <c r="AL33" s="13"/>
      <c r="AM33" s="13"/>
      <c r="AN33" s="13"/>
      <c r="AO33" s="20"/>
      <c r="AP33" s="13"/>
      <c r="AQ33" s="13"/>
      <c r="AR33" s="13"/>
      <c r="AS33" s="14">
        <f t="shared" si="0"/>
        <v>2.25</v>
      </c>
      <c r="AT33" s="14">
        <f t="shared" si="1"/>
        <v>0</v>
      </c>
      <c r="AU33" s="15">
        <f t="shared" si="2"/>
        <v>2.25</v>
      </c>
      <c r="AV33" s="5">
        <v>1</v>
      </c>
    </row>
    <row r="34" spans="1:48" ht="20.25" customHeight="1" x14ac:dyDescent="0.25">
      <c r="A34" s="1">
        <v>32</v>
      </c>
      <c r="B34" s="16" t="s">
        <v>79</v>
      </c>
      <c r="C34" s="11"/>
      <c r="D34" s="11"/>
      <c r="E34" s="11"/>
      <c r="F34" s="11" t="s">
        <v>246</v>
      </c>
      <c r="G34" s="11"/>
      <c r="H34" s="11"/>
      <c r="I34" s="12"/>
      <c r="J34" s="95"/>
      <c r="K34" s="11"/>
      <c r="L34" s="11"/>
      <c r="M34" s="11"/>
      <c r="N34" s="11"/>
      <c r="O34" s="122"/>
      <c r="P34" s="11"/>
      <c r="Q34" s="11"/>
      <c r="R34" s="11"/>
      <c r="S34" s="11"/>
      <c r="T34" s="126"/>
      <c r="U34" s="11"/>
      <c r="V34" s="13">
        <v>1</v>
      </c>
      <c r="W34" s="13"/>
      <c r="X34" s="13"/>
      <c r="Y34" s="112"/>
      <c r="Z34" s="13"/>
      <c r="AA34" s="13"/>
      <c r="AB34" s="13" t="s">
        <v>246</v>
      </c>
      <c r="AC34" s="13">
        <v>1</v>
      </c>
      <c r="AD34" s="123"/>
      <c r="AE34" s="92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0</v>
      </c>
      <c r="AT34" s="14">
        <f t="shared" si="1"/>
        <v>2</v>
      </c>
      <c r="AU34" s="15">
        <f t="shared" si="2"/>
        <v>2</v>
      </c>
      <c r="AV34" s="5"/>
    </row>
    <row r="35" spans="1:48" s="78" customFormat="1" ht="18.75" customHeight="1" x14ac:dyDescent="0.25">
      <c r="A35" s="75">
        <v>33</v>
      </c>
      <c r="B35" s="76" t="s">
        <v>80</v>
      </c>
      <c r="C35" s="11"/>
      <c r="D35" s="11"/>
      <c r="E35" s="11"/>
      <c r="F35" s="11"/>
      <c r="G35" s="11">
        <v>1</v>
      </c>
      <c r="H35" s="11" t="s">
        <v>246</v>
      </c>
      <c r="I35" s="11" t="s">
        <v>246</v>
      </c>
      <c r="J35" s="11"/>
      <c r="K35" s="11"/>
      <c r="L35" s="11"/>
      <c r="M35" s="11">
        <v>1.25</v>
      </c>
      <c r="N35" s="11"/>
      <c r="O35" s="122" t="s">
        <v>246</v>
      </c>
      <c r="P35" s="11"/>
      <c r="Q35" s="11"/>
      <c r="R35" s="11"/>
      <c r="S35" s="11"/>
      <c r="T35" s="11"/>
      <c r="U35" s="11">
        <v>0.5</v>
      </c>
      <c r="V35" s="13" t="s">
        <v>246</v>
      </c>
      <c r="W35" s="13"/>
      <c r="X35" s="13"/>
      <c r="Y35" s="112">
        <v>3</v>
      </c>
      <c r="Z35" s="13"/>
      <c r="AA35" s="13"/>
      <c r="AB35" s="13"/>
      <c r="AC35" s="13"/>
      <c r="AD35" s="123"/>
      <c r="AE35" s="92"/>
      <c r="AF35" s="13">
        <v>1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2.75</v>
      </c>
      <c r="AT35" s="14">
        <f t="shared" si="1"/>
        <v>4</v>
      </c>
      <c r="AU35" s="15">
        <f t="shared" si="2"/>
        <v>6.75</v>
      </c>
      <c r="AV35" s="77">
        <v>1</v>
      </c>
    </row>
    <row r="36" spans="1:48" ht="22.5" customHeight="1" x14ac:dyDescent="0.25">
      <c r="A36" s="23">
        <v>34</v>
      </c>
      <c r="B36" s="22" t="s">
        <v>81</v>
      </c>
      <c r="C36" s="11" t="s">
        <v>246</v>
      </c>
      <c r="D36" s="11"/>
      <c r="E36" s="11"/>
      <c r="F36" s="11" t="s">
        <v>246</v>
      </c>
      <c r="G36" s="11">
        <v>3</v>
      </c>
      <c r="H36" s="11">
        <v>6</v>
      </c>
      <c r="I36" s="11" t="s">
        <v>246</v>
      </c>
      <c r="J36" s="11" t="s">
        <v>246</v>
      </c>
      <c r="K36" s="11" t="s">
        <v>246</v>
      </c>
      <c r="L36" s="11"/>
      <c r="M36" s="11"/>
      <c r="N36" s="11"/>
      <c r="O36" s="122"/>
      <c r="P36" s="11">
        <v>1</v>
      </c>
      <c r="Q36" s="11">
        <v>1</v>
      </c>
      <c r="R36" s="11">
        <v>3</v>
      </c>
      <c r="S36" s="11"/>
      <c r="T36" s="11"/>
      <c r="U36" s="11" t="s">
        <v>246</v>
      </c>
      <c r="V36" s="13"/>
      <c r="W36" s="13"/>
      <c r="X36" s="13"/>
      <c r="Y36" s="112" t="s">
        <v>246</v>
      </c>
      <c r="Z36" s="13"/>
      <c r="AA36" s="13"/>
      <c r="AB36" s="13"/>
      <c r="AC36" s="13"/>
      <c r="AD36" s="123"/>
      <c r="AE36" s="9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14</v>
      </c>
      <c r="AT36" s="14">
        <f t="shared" si="1"/>
        <v>0</v>
      </c>
      <c r="AU36" s="15">
        <f t="shared" si="2"/>
        <v>14</v>
      </c>
      <c r="AV36" s="5">
        <v>1</v>
      </c>
    </row>
    <row r="37" spans="1:48" ht="30" x14ac:dyDescent="0.25">
      <c r="A37" s="1">
        <v>35</v>
      </c>
      <c r="B37" s="17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2"/>
      <c r="P37" s="11"/>
      <c r="Q37" s="11"/>
      <c r="R37" s="11"/>
      <c r="S37" s="11"/>
      <c r="T37" s="11"/>
      <c r="U37" s="11"/>
      <c r="V37" s="13"/>
      <c r="W37" s="13"/>
      <c r="X37" s="13"/>
      <c r="Y37" s="112"/>
      <c r="Z37" s="13"/>
      <c r="AA37" s="13"/>
      <c r="AB37" s="13"/>
      <c r="AC37" s="13"/>
      <c r="AD37" s="123"/>
      <c r="AE37" s="9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45" x14ac:dyDescent="0.25">
      <c r="A38" s="1">
        <v>36</v>
      </c>
      <c r="B38" s="17" t="s">
        <v>83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2"/>
      <c r="P38" s="11"/>
      <c r="Q38" s="11"/>
      <c r="R38" s="11" t="s">
        <v>246</v>
      </c>
      <c r="S38" s="11"/>
      <c r="T38" s="11"/>
      <c r="U38" s="11"/>
      <c r="V38" s="13"/>
      <c r="W38" s="13"/>
      <c r="X38" s="13"/>
      <c r="Y38" s="112"/>
      <c r="Z38" s="13"/>
      <c r="AA38" s="13"/>
      <c r="AB38" s="13"/>
      <c r="AC38" s="13"/>
      <c r="AD38" s="123"/>
      <c r="AE38" s="9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2"/>
      <c r="P39" s="11"/>
      <c r="Q39" s="11"/>
      <c r="R39" s="11" t="s">
        <v>246</v>
      </c>
      <c r="S39" s="11"/>
      <c r="T39" s="11"/>
      <c r="U39" s="11"/>
      <c r="V39" s="13"/>
      <c r="W39" s="13"/>
      <c r="X39" s="13"/>
      <c r="Y39" s="112"/>
      <c r="Z39" s="13"/>
      <c r="AA39" s="13"/>
      <c r="AB39" s="13"/>
      <c r="AC39" s="13"/>
      <c r="AD39" s="123"/>
      <c r="AE39" s="92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4">
        <f t="shared" si="0"/>
        <v>1</v>
      </c>
      <c r="AT39" s="14">
        <f t="shared" si="1"/>
        <v>0</v>
      </c>
      <c r="AU39" s="15">
        <f t="shared" si="2"/>
        <v>1</v>
      </c>
      <c r="AV39" s="5"/>
    </row>
    <row r="40" spans="1:48" ht="60" x14ac:dyDescent="0.25">
      <c r="A40" s="1">
        <v>38</v>
      </c>
      <c r="B40" s="10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2"/>
      <c r="P40" s="11"/>
      <c r="Q40" s="11"/>
      <c r="R40" s="11"/>
      <c r="S40" s="11"/>
      <c r="T40" s="11"/>
      <c r="U40" s="11"/>
      <c r="V40" s="13"/>
      <c r="W40" s="13"/>
      <c r="X40" s="13"/>
      <c r="Y40" s="112"/>
      <c r="Z40" s="13"/>
      <c r="AA40" s="13"/>
      <c r="AB40" s="13"/>
      <c r="AC40" s="13"/>
      <c r="AD40" s="123"/>
      <c r="AE40" s="92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2"/>
      <c r="P41" s="11"/>
      <c r="Q41" s="11"/>
      <c r="R41" s="11"/>
      <c r="S41" s="11"/>
      <c r="T41" s="11"/>
      <c r="U41" s="11"/>
      <c r="V41" s="13"/>
      <c r="W41" s="13"/>
      <c r="X41" s="13"/>
      <c r="Y41" s="112"/>
      <c r="Z41" s="13"/>
      <c r="AA41" s="13"/>
      <c r="AB41" s="13"/>
      <c r="AC41" s="13"/>
      <c r="AD41" s="123"/>
      <c r="AE41" s="92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2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12" t="s">
        <v>246</v>
      </c>
      <c r="Z42" s="13"/>
      <c r="AA42" s="13"/>
      <c r="AB42" s="13"/>
      <c r="AC42" s="13"/>
      <c r="AD42" s="123"/>
      <c r="AE42" s="92"/>
      <c r="AF42" s="13">
        <v>1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2</v>
      </c>
      <c r="AU42" s="15">
        <f t="shared" si="2"/>
        <v>2</v>
      </c>
      <c r="AV42" s="5">
        <v>1</v>
      </c>
    </row>
    <row r="43" spans="1:48" ht="30" x14ac:dyDescent="0.25">
      <c r="A43" s="1">
        <v>41</v>
      </c>
      <c r="B43" s="10" t="s">
        <v>88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2"/>
      <c r="P43" s="11"/>
      <c r="Q43" s="11"/>
      <c r="R43" s="11" t="s">
        <v>246</v>
      </c>
      <c r="S43" s="11"/>
      <c r="T43" s="11"/>
      <c r="U43" s="11"/>
      <c r="V43" s="13"/>
      <c r="W43" s="13"/>
      <c r="X43" s="13"/>
      <c r="Y43" s="112"/>
      <c r="Z43" s="13"/>
      <c r="AA43" s="13"/>
      <c r="AB43" s="13"/>
      <c r="AC43" s="13"/>
      <c r="AD43" s="123"/>
      <c r="AE43" s="92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22"/>
      <c r="P44" s="127"/>
      <c r="Q44" s="11"/>
      <c r="R44" s="11" t="s">
        <v>246</v>
      </c>
      <c r="S44" s="11"/>
      <c r="T44" s="11"/>
      <c r="U44" s="11"/>
      <c r="V44" s="13"/>
      <c r="W44" s="13"/>
      <c r="X44" s="13"/>
      <c r="Y44" s="112"/>
      <c r="Z44" s="13"/>
      <c r="AA44" s="13"/>
      <c r="AB44" s="13"/>
      <c r="AC44" s="13"/>
      <c r="AD44" s="123"/>
      <c r="AE44" s="92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1"/>
      <c r="D45" s="11"/>
      <c r="E45" s="11"/>
      <c r="F45" s="11"/>
      <c r="G45" s="11"/>
      <c r="H45" s="11" t="s">
        <v>246</v>
      </c>
      <c r="I45" s="11"/>
      <c r="J45" s="11" t="s">
        <v>246</v>
      </c>
      <c r="K45" s="11"/>
      <c r="L45" s="11">
        <v>0.5</v>
      </c>
      <c r="M45" s="11"/>
      <c r="N45" s="11"/>
      <c r="O45" s="122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12"/>
      <c r="Z45" s="13"/>
      <c r="AA45" s="13"/>
      <c r="AB45" s="13"/>
      <c r="AC45" s="13"/>
      <c r="AD45" s="123">
        <v>7</v>
      </c>
      <c r="AE45" s="92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1.5</v>
      </c>
      <c r="AT45" s="14">
        <f t="shared" si="1"/>
        <v>7</v>
      </c>
      <c r="AU45" s="15">
        <f t="shared" si="2"/>
        <v>8.5</v>
      </c>
      <c r="AV45" s="5">
        <v>1</v>
      </c>
    </row>
    <row r="46" spans="1:48" ht="30" x14ac:dyDescent="0.25">
      <c r="A46" s="6">
        <v>44</v>
      </c>
      <c r="B46" s="10" t="s">
        <v>91</v>
      </c>
      <c r="C46" s="11"/>
      <c r="D46" s="11"/>
      <c r="E46" s="11"/>
      <c r="F46" s="11"/>
      <c r="G46" s="11">
        <v>1</v>
      </c>
      <c r="H46" s="11"/>
      <c r="I46" s="11"/>
      <c r="J46" s="11"/>
      <c r="K46" s="11"/>
      <c r="L46" s="11"/>
      <c r="M46" s="11"/>
      <c r="N46" s="11"/>
      <c r="O46" s="122"/>
      <c r="P46" s="11"/>
      <c r="Q46" s="11"/>
      <c r="R46" s="11"/>
      <c r="S46" s="11"/>
      <c r="T46" s="11"/>
      <c r="U46" s="11"/>
      <c r="V46" s="13"/>
      <c r="W46" s="13"/>
      <c r="X46" s="13"/>
      <c r="Y46" s="112"/>
      <c r="Z46" s="13"/>
      <c r="AA46" s="13"/>
      <c r="AB46" s="13"/>
      <c r="AC46" s="13"/>
      <c r="AD46" s="123"/>
      <c r="AE46" s="92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1</v>
      </c>
      <c r="AT46" s="14">
        <f t="shared" ref="AT46:AT109" si="4">SUM(V46:AR46)</f>
        <v>0</v>
      </c>
      <c r="AU46" s="15">
        <f t="shared" si="2"/>
        <v>1</v>
      </c>
      <c r="AV46" s="5"/>
    </row>
    <row r="47" spans="1:48" x14ac:dyDescent="0.25">
      <c r="A47" s="6">
        <v>45</v>
      </c>
      <c r="B47" s="10" t="s">
        <v>92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2"/>
      <c r="P47" s="11"/>
      <c r="Q47" s="11"/>
      <c r="R47" s="11"/>
      <c r="S47" s="11"/>
      <c r="T47" s="11"/>
      <c r="U47" s="11"/>
      <c r="V47" s="13"/>
      <c r="W47" s="13"/>
      <c r="X47" s="13"/>
      <c r="Y47" s="112"/>
      <c r="Z47" s="13"/>
      <c r="AA47" s="13"/>
      <c r="AB47" s="20"/>
      <c r="AC47" s="13"/>
      <c r="AD47" s="123"/>
      <c r="AE47" s="92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.75" customHeight="1" x14ac:dyDescent="0.25">
      <c r="A48" s="6">
        <v>46</v>
      </c>
      <c r="B48" s="10" t="s">
        <v>93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2"/>
      <c r="P48" s="11"/>
      <c r="Q48" s="11"/>
      <c r="R48" s="11"/>
      <c r="S48" s="11"/>
      <c r="T48" s="11"/>
      <c r="U48" s="11"/>
      <c r="V48" s="13"/>
      <c r="W48" s="13"/>
      <c r="X48" s="13"/>
      <c r="Y48" s="112"/>
      <c r="Z48" s="13"/>
      <c r="AA48" s="13"/>
      <c r="AB48" s="20"/>
      <c r="AC48" s="13"/>
      <c r="AD48" s="123"/>
      <c r="AE48" s="92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ht="24" customHeight="1" x14ac:dyDescent="0.25">
      <c r="A49" s="1" t="s">
        <v>246</v>
      </c>
      <c r="B49" s="10" t="s">
        <v>94</v>
      </c>
      <c r="C49" s="11"/>
      <c r="D49" s="11"/>
      <c r="E49" s="11"/>
      <c r="F49" s="11"/>
      <c r="G49" s="11">
        <v>0.5</v>
      </c>
      <c r="H49" s="11"/>
      <c r="I49" s="11"/>
      <c r="J49" s="11" t="s">
        <v>246</v>
      </c>
      <c r="K49" s="11" t="s">
        <v>246</v>
      </c>
      <c r="L49" s="11">
        <v>1</v>
      </c>
      <c r="M49" s="11">
        <v>2</v>
      </c>
      <c r="N49" s="11"/>
      <c r="O49" s="122">
        <v>1</v>
      </c>
      <c r="P49" s="11"/>
      <c r="Q49" s="11"/>
      <c r="R49" s="11"/>
      <c r="S49" s="11"/>
      <c r="T49" s="11"/>
      <c r="U49" s="11">
        <v>0.5</v>
      </c>
      <c r="V49" s="13"/>
      <c r="W49" s="13"/>
      <c r="X49" s="13"/>
      <c r="Y49" s="112"/>
      <c r="Z49" s="13"/>
      <c r="AA49" s="13"/>
      <c r="AB49" s="13">
        <v>4</v>
      </c>
      <c r="AC49" s="13"/>
      <c r="AD49" s="123"/>
      <c r="AE49" s="9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5</v>
      </c>
      <c r="AT49" s="14">
        <f t="shared" si="4"/>
        <v>4</v>
      </c>
      <c r="AU49" s="15">
        <f t="shared" si="2"/>
        <v>9</v>
      </c>
      <c r="AV49" s="5">
        <v>2.5</v>
      </c>
    </row>
    <row r="50" spans="1:48" x14ac:dyDescent="0.25">
      <c r="A50" s="1">
        <v>48</v>
      </c>
      <c r="B50" s="17" t="s">
        <v>95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2"/>
      <c r="P50" s="11"/>
      <c r="Q50" s="11"/>
      <c r="R50" s="11"/>
      <c r="S50" s="11"/>
      <c r="T50" s="11"/>
      <c r="U50" s="11"/>
      <c r="V50" s="13"/>
      <c r="W50" s="13"/>
      <c r="X50" s="13"/>
      <c r="Y50" s="112"/>
      <c r="Z50" s="13"/>
      <c r="AA50" s="13"/>
      <c r="AB50" s="13"/>
      <c r="AC50" s="13"/>
      <c r="AD50" s="128" t="s">
        <v>246</v>
      </c>
      <c r="AE50" s="92"/>
      <c r="AF50" s="13"/>
      <c r="AG50" s="13"/>
      <c r="AH50" s="13"/>
      <c r="AI50" s="13"/>
      <c r="AJ50" s="13"/>
      <c r="AK50" s="13"/>
      <c r="AL50" s="13"/>
      <c r="AM50" s="13"/>
      <c r="AN50" s="13" t="s">
        <v>246</v>
      </c>
      <c r="AO50" s="20"/>
      <c r="AP50" s="13"/>
      <c r="AQ50" s="13"/>
      <c r="AR50" s="13"/>
      <c r="AS50" s="14">
        <f t="shared" si="3"/>
        <v>0</v>
      </c>
      <c r="AT50" s="14">
        <f t="shared" si="4"/>
        <v>0</v>
      </c>
      <c r="AU50" s="15">
        <f t="shared" si="2"/>
        <v>0</v>
      </c>
      <c r="AV50" s="5"/>
    </row>
    <row r="51" spans="1:48" x14ac:dyDescent="0.25">
      <c r="A51" s="1">
        <v>49</v>
      </c>
      <c r="B51" s="10" t="s">
        <v>96</v>
      </c>
      <c r="C51" s="11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22"/>
      <c r="P51" s="11"/>
      <c r="Q51" s="11"/>
      <c r="R51" s="11"/>
      <c r="S51" s="11"/>
      <c r="T51" s="11"/>
      <c r="U51" s="94"/>
      <c r="V51" s="13" t="s">
        <v>246</v>
      </c>
      <c r="W51" s="13"/>
      <c r="X51" s="13"/>
      <c r="Y51" s="112">
        <v>2</v>
      </c>
      <c r="Z51" s="13"/>
      <c r="AA51" s="13"/>
      <c r="AB51" s="13"/>
      <c r="AC51" s="13"/>
      <c r="AD51" s="123"/>
      <c r="AE51" s="92"/>
      <c r="AF51" s="13"/>
      <c r="AG51" s="13"/>
      <c r="AH51" s="13"/>
      <c r="AI51" s="13"/>
      <c r="AJ51" s="13"/>
      <c r="AK51" s="13"/>
      <c r="AL51" s="13"/>
      <c r="AM51" s="96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2</v>
      </c>
      <c r="AU51" s="15">
        <f t="shared" si="2"/>
        <v>3</v>
      </c>
      <c r="AV51" s="5"/>
    </row>
    <row r="52" spans="1:48" x14ac:dyDescent="0.25">
      <c r="A52" s="1">
        <v>50</v>
      </c>
      <c r="B52" s="17" t="s">
        <v>97</v>
      </c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 t="s">
        <v>246</v>
      </c>
      <c r="O52" s="122"/>
      <c r="P52" s="11"/>
      <c r="Q52" s="11"/>
      <c r="R52" s="11"/>
      <c r="S52" s="11"/>
      <c r="T52" s="11"/>
      <c r="U52" s="94"/>
      <c r="V52" s="13"/>
      <c r="W52" s="13"/>
      <c r="X52" s="13"/>
      <c r="Y52" s="112"/>
      <c r="Z52" s="13"/>
      <c r="AA52" s="13"/>
      <c r="AB52" s="13"/>
      <c r="AC52" s="13"/>
      <c r="AD52" s="123"/>
      <c r="AE52" s="92"/>
      <c r="AF52" s="13"/>
      <c r="AG52" s="13"/>
      <c r="AH52" s="13"/>
      <c r="AI52" s="13"/>
      <c r="AJ52" s="13"/>
      <c r="AK52" s="13"/>
      <c r="AL52" s="13"/>
      <c r="AM52" s="96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22"/>
      <c r="P53" s="11"/>
      <c r="Q53" s="11"/>
      <c r="R53" s="11"/>
      <c r="S53" s="11"/>
      <c r="T53" s="11"/>
      <c r="U53" s="11"/>
      <c r="V53" s="13"/>
      <c r="W53" s="13"/>
      <c r="X53" s="13"/>
      <c r="Y53" s="112"/>
      <c r="Z53" s="13"/>
      <c r="AA53" s="13"/>
      <c r="AB53" s="13"/>
      <c r="AC53" s="13"/>
      <c r="AD53" s="123"/>
      <c r="AE53" s="92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ht="26.25" customHeight="1" x14ac:dyDescent="0.25">
      <c r="A54" s="1">
        <v>52</v>
      </c>
      <c r="B54" s="19" t="s">
        <v>99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22"/>
      <c r="P54" s="11"/>
      <c r="Q54" s="11"/>
      <c r="R54" s="11"/>
      <c r="S54" s="11"/>
      <c r="T54" s="11"/>
      <c r="U54" s="11"/>
      <c r="V54" s="13"/>
      <c r="W54" s="13"/>
      <c r="X54" s="13"/>
      <c r="Y54" s="112"/>
      <c r="Z54" s="13"/>
      <c r="AA54" s="13"/>
      <c r="AB54" s="13"/>
      <c r="AC54" s="13"/>
      <c r="AD54" s="123"/>
      <c r="AE54" s="92"/>
      <c r="AF54" s="13"/>
      <c r="AG54" s="13"/>
      <c r="AH54" s="13"/>
      <c r="AI54" s="13"/>
      <c r="AJ54" s="13"/>
      <c r="AK54" s="13"/>
      <c r="AL54" s="13"/>
      <c r="AM54" s="13"/>
      <c r="AN54" s="13"/>
      <c r="AO54" s="20"/>
      <c r="AP54" s="13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ht="24.75" customHeight="1" x14ac:dyDescent="0.25">
      <c r="A55" s="1">
        <v>53</v>
      </c>
      <c r="B55" s="19" t="s">
        <v>100</v>
      </c>
      <c r="C55" s="11"/>
      <c r="D55" s="11"/>
      <c r="E55" s="11"/>
      <c r="F55" s="11"/>
      <c r="G55" s="11"/>
      <c r="H55" s="11"/>
      <c r="I55" s="11"/>
      <c r="J55" s="11" t="s">
        <v>246</v>
      </c>
      <c r="K55" s="11" t="s">
        <v>246</v>
      </c>
      <c r="L55" s="11">
        <v>1</v>
      </c>
      <c r="M55" s="11">
        <v>1</v>
      </c>
      <c r="N55" s="11"/>
      <c r="O55" s="122"/>
      <c r="P55" s="11"/>
      <c r="Q55" s="11"/>
      <c r="R55" s="11"/>
      <c r="S55" s="11"/>
      <c r="T55" s="11"/>
      <c r="U55" s="11">
        <v>1</v>
      </c>
      <c r="V55" s="13"/>
      <c r="W55" s="13"/>
      <c r="X55" s="13"/>
      <c r="Y55" s="112"/>
      <c r="Z55" s="13"/>
      <c r="AA55" s="13"/>
      <c r="AB55" s="13"/>
      <c r="AC55" s="13">
        <v>1</v>
      </c>
      <c r="AD55" s="123"/>
      <c r="AE55" s="9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8"/>
      <c r="AR55" s="13"/>
      <c r="AS55" s="14">
        <f t="shared" si="3"/>
        <v>3</v>
      </c>
      <c r="AT55" s="14">
        <f t="shared" si="4"/>
        <v>1</v>
      </c>
      <c r="AU55" s="15">
        <f t="shared" si="2"/>
        <v>4</v>
      </c>
      <c r="AV55" s="5">
        <v>2</v>
      </c>
    </row>
    <row r="56" spans="1:48" ht="48" customHeight="1" x14ac:dyDescent="0.25">
      <c r="A56" s="1">
        <v>54</v>
      </c>
      <c r="B56" s="10" t="s">
        <v>101</v>
      </c>
      <c r="C56" s="11"/>
      <c r="D56" s="11">
        <v>1</v>
      </c>
      <c r="E56" s="11"/>
      <c r="F56" s="11"/>
      <c r="G56" s="11"/>
      <c r="H56" s="11"/>
      <c r="I56" s="11"/>
      <c r="J56" s="11"/>
      <c r="K56" s="11"/>
      <c r="L56" s="11"/>
      <c r="M56" s="11">
        <v>1</v>
      </c>
      <c r="N56" s="11"/>
      <c r="O56" s="122"/>
      <c r="P56" s="11"/>
      <c r="Q56" s="11"/>
      <c r="R56" s="11" t="s">
        <v>246</v>
      </c>
      <c r="S56" s="11"/>
      <c r="T56" s="11"/>
      <c r="U56" s="11"/>
      <c r="V56" s="13"/>
      <c r="W56" s="13"/>
      <c r="X56" s="13"/>
      <c r="Y56" s="112"/>
      <c r="Z56" s="13"/>
      <c r="AA56" s="13"/>
      <c r="AB56" s="13"/>
      <c r="AC56" s="13"/>
      <c r="AD56" s="123"/>
      <c r="AE56" s="92"/>
      <c r="AF56" s="13"/>
      <c r="AG56" s="13"/>
      <c r="AH56" s="13"/>
      <c r="AI56" s="13"/>
      <c r="AJ56" s="13"/>
      <c r="AK56" s="13"/>
      <c r="AL56" s="13"/>
      <c r="AM56" s="13">
        <v>10</v>
      </c>
      <c r="AN56" s="13"/>
      <c r="AO56" s="13"/>
      <c r="AP56" s="13"/>
      <c r="AQ56" s="13"/>
      <c r="AR56" s="13"/>
      <c r="AS56" s="14">
        <f t="shared" si="3"/>
        <v>2</v>
      </c>
      <c r="AT56" s="14">
        <f t="shared" si="4"/>
        <v>10</v>
      </c>
      <c r="AU56" s="15">
        <f t="shared" si="2"/>
        <v>12</v>
      </c>
      <c r="AV56" s="5"/>
    </row>
    <row r="57" spans="1:48" ht="22.5" customHeight="1" x14ac:dyDescent="0.25">
      <c r="A57" s="1">
        <v>55</v>
      </c>
      <c r="B57" s="17" t="s">
        <v>102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s">
        <v>246</v>
      </c>
      <c r="N57" s="11"/>
      <c r="O57" s="122"/>
      <c r="P57" s="11"/>
      <c r="Q57" s="11"/>
      <c r="R57" s="11"/>
      <c r="S57" s="11"/>
      <c r="T57" s="11"/>
      <c r="U57" s="11"/>
      <c r="V57" s="13"/>
      <c r="W57" s="13"/>
      <c r="X57" s="13"/>
      <c r="Y57" s="112"/>
      <c r="Z57" s="13"/>
      <c r="AA57" s="13"/>
      <c r="AB57" s="13" t="s">
        <v>246</v>
      </c>
      <c r="AC57" s="13"/>
      <c r="AD57" s="123"/>
      <c r="AE57" s="92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0</v>
      </c>
      <c r="AT57" s="14">
        <f t="shared" si="4"/>
        <v>0</v>
      </c>
      <c r="AU57" s="15">
        <f t="shared" si="2"/>
        <v>0</v>
      </c>
      <c r="AV57" s="5"/>
    </row>
    <row r="58" spans="1:48" ht="22.5" customHeight="1" x14ac:dyDescent="0.25">
      <c r="A58" s="1">
        <v>56</v>
      </c>
      <c r="B58" s="24" t="s">
        <v>103</v>
      </c>
      <c r="C58" s="11"/>
      <c r="D58" s="11">
        <v>1</v>
      </c>
      <c r="E58" s="11"/>
      <c r="F58" s="11">
        <v>1</v>
      </c>
      <c r="G58" s="11">
        <v>2</v>
      </c>
      <c r="H58" s="11" t="s">
        <v>246</v>
      </c>
      <c r="I58" s="11" t="s">
        <v>246</v>
      </c>
      <c r="J58" s="11"/>
      <c r="K58" s="11" t="s">
        <v>246</v>
      </c>
      <c r="L58" s="11"/>
      <c r="M58" s="11">
        <v>2</v>
      </c>
      <c r="N58" s="11"/>
      <c r="O58" s="122"/>
      <c r="P58" s="11"/>
      <c r="Q58" s="11"/>
      <c r="R58" s="11" t="s">
        <v>246</v>
      </c>
      <c r="S58" s="11"/>
      <c r="T58" s="11"/>
      <c r="U58" s="11">
        <v>1</v>
      </c>
      <c r="V58" s="13"/>
      <c r="W58" s="13"/>
      <c r="X58" s="13"/>
      <c r="Y58" s="112"/>
      <c r="Z58" s="13"/>
      <c r="AA58" s="13"/>
      <c r="AB58" s="13"/>
      <c r="AC58" s="13"/>
      <c r="AD58" s="123"/>
      <c r="AE58" s="92"/>
      <c r="AF58" s="13"/>
      <c r="AG58" s="13"/>
      <c r="AH58" s="13"/>
      <c r="AI58" s="13"/>
      <c r="AJ58" s="13"/>
      <c r="AK58" s="13"/>
      <c r="AL58" s="13"/>
      <c r="AM58" s="13"/>
      <c r="AN58" s="13"/>
      <c r="AO58" s="20"/>
      <c r="AP58" s="13"/>
      <c r="AQ58" s="13"/>
      <c r="AR58" s="13"/>
      <c r="AS58" s="14">
        <f t="shared" si="3"/>
        <v>7</v>
      </c>
      <c r="AT58" s="14">
        <f t="shared" si="4"/>
        <v>0</v>
      </c>
      <c r="AU58" s="15">
        <f t="shared" si="2"/>
        <v>7</v>
      </c>
      <c r="AV58" s="5">
        <v>2</v>
      </c>
    </row>
    <row r="59" spans="1:48" ht="25.5" customHeight="1" x14ac:dyDescent="0.25">
      <c r="A59" s="1">
        <v>57</v>
      </c>
      <c r="B59" s="17" t="s">
        <v>104</v>
      </c>
      <c r="C59" s="11"/>
      <c r="D59" s="11"/>
      <c r="E59" s="11"/>
      <c r="F59" s="12"/>
      <c r="G59" s="11"/>
      <c r="H59" s="11"/>
      <c r="I59" s="11"/>
      <c r="J59" s="11"/>
      <c r="K59" s="11"/>
      <c r="L59" s="11">
        <v>1</v>
      </c>
      <c r="M59" s="11"/>
      <c r="N59" s="11"/>
      <c r="O59" s="122"/>
      <c r="P59" s="11"/>
      <c r="Q59" s="11"/>
      <c r="R59" s="11"/>
      <c r="S59" s="11"/>
      <c r="T59" s="11"/>
      <c r="U59" s="11"/>
      <c r="V59" s="13"/>
      <c r="W59" s="13"/>
      <c r="X59" s="13"/>
      <c r="Y59" s="112"/>
      <c r="Z59" s="13"/>
      <c r="AA59" s="13"/>
      <c r="AB59" s="13"/>
      <c r="AC59" s="13"/>
      <c r="AD59" s="123"/>
      <c r="AE59" s="92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1</v>
      </c>
      <c r="AT59" s="14">
        <f t="shared" si="4"/>
        <v>0</v>
      </c>
      <c r="AU59" s="15">
        <f t="shared" si="2"/>
        <v>1</v>
      </c>
      <c r="AV59" s="5"/>
    </row>
    <row r="60" spans="1:48" ht="23.25" customHeight="1" x14ac:dyDescent="0.25">
      <c r="A60" s="1">
        <v>58</v>
      </c>
      <c r="B60" s="17" t="s">
        <v>105</v>
      </c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22"/>
      <c r="P60" s="11"/>
      <c r="Q60" s="11"/>
      <c r="R60" s="11">
        <v>1</v>
      </c>
      <c r="S60" s="11"/>
      <c r="T60" s="11"/>
      <c r="U60" s="11"/>
      <c r="V60" s="13"/>
      <c r="W60" s="13"/>
      <c r="X60" s="13"/>
      <c r="Y60" s="112"/>
      <c r="Z60" s="13"/>
      <c r="AA60" s="13"/>
      <c r="AB60" s="13"/>
      <c r="AC60" s="13"/>
      <c r="AD60" s="123"/>
      <c r="AE60" s="92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1</v>
      </c>
      <c r="AT60" s="14">
        <f t="shared" si="4"/>
        <v>0</v>
      </c>
      <c r="AU60" s="15">
        <f t="shared" si="2"/>
        <v>1</v>
      </c>
      <c r="AV60" s="5"/>
    </row>
    <row r="61" spans="1:48" ht="29.25" customHeight="1" x14ac:dyDescent="0.25">
      <c r="A61" s="1">
        <v>59</v>
      </c>
      <c r="B61" s="17" t="s">
        <v>106</v>
      </c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22"/>
      <c r="P61" s="11"/>
      <c r="Q61" s="11"/>
      <c r="R61" s="11"/>
      <c r="S61" s="11"/>
      <c r="T61" s="11"/>
      <c r="U61" s="11"/>
      <c r="V61" s="13"/>
      <c r="W61" s="13"/>
      <c r="X61" s="13"/>
      <c r="Y61" s="112"/>
      <c r="Z61" s="13"/>
      <c r="AA61" s="13"/>
      <c r="AB61" s="13"/>
      <c r="AC61" s="13"/>
      <c r="AD61" s="123"/>
      <c r="AE61" s="92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22"/>
      <c r="P62" s="11"/>
      <c r="Q62" s="11"/>
      <c r="R62" s="11"/>
      <c r="S62" s="11"/>
      <c r="T62" s="11"/>
      <c r="U62" s="11"/>
      <c r="V62" s="13"/>
      <c r="W62" s="13"/>
      <c r="X62" s="13"/>
      <c r="Y62" s="112"/>
      <c r="Z62" s="13"/>
      <c r="AA62" s="13"/>
      <c r="AB62" s="13"/>
      <c r="AC62" s="13"/>
      <c r="AD62" s="123"/>
      <c r="AE62" s="92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22"/>
      <c r="P63" s="11"/>
      <c r="Q63" s="11"/>
      <c r="R63" s="11"/>
      <c r="S63" s="11"/>
      <c r="T63" s="11"/>
      <c r="U63" s="11"/>
      <c r="V63" s="13"/>
      <c r="W63" s="13"/>
      <c r="X63" s="13"/>
      <c r="Y63" s="112"/>
      <c r="Z63" s="13"/>
      <c r="AA63" s="13"/>
      <c r="AB63" s="13"/>
      <c r="AC63" s="13"/>
      <c r="AD63" s="123"/>
      <c r="AE63" s="92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45" x14ac:dyDescent="0.25">
      <c r="A64" s="1">
        <v>62</v>
      </c>
      <c r="B64" s="16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2"/>
      <c r="P64" s="11"/>
      <c r="Q64" s="11"/>
      <c r="R64" s="11"/>
      <c r="S64" s="11"/>
      <c r="T64" s="11"/>
      <c r="U64" s="11"/>
      <c r="V64" s="13"/>
      <c r="W64" s="13"/>
      <c r="X64" s="13"/>
      <c r="Y64" s="112"/>
      <c r="Z64" s="13"/>
      <c r="AA64" s="13"/>
      <c r="AB64" s="13"/>
      <c r="AC64" s="13"/>
      <c r="AD64" s="123"/>
      <c r="AE64" s="92"/>
      <c r="AF64" s="13"/>
      <c r="AG64" s="13"/>
      <c r="AH64" s="13"/>
      <c r="AI64" s="13"/>
      <c r="AJ64" s="13"/>
      <c r="AK64" s="13"/>
      <c r="AL64" s="13">
        <v>13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13</v>
      </c>
      <c r="AU64" s="15">
        <f t="shared" si="2"/>
        <v>13</v>
      </c>
      <c r="AV64" s="5"/>
    </row>
    <row r="65" spans="1:48" ht="45" x14ac:dyDescent="0.25">
      <c r="A65" s="1">
        <v>63</v>
      </c>
      <c r="B65" s="17" t="s">
        <v>110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22"/>
      <c r="P65" s="11"/>
      <c r="Q65" s="11"/>
      <c r="R65" s="11"/>
      <c r="S65" s="11"/>
      <c r="T65" s="11"/>
      <c r="U65" s="11"/>
      <c r="V65" s="13"/>
      <c r="W65" s="13"/>
      <c r="X65" s="13"/>
      <c r="Y65" s="112"/>
      <c r="Z65" s="13"/>
      <c r="AA65" s="13"/>
      <c r="AB65" s="13"/>
      <c r="AC65" s="13"/>
      <c r="AD65" s="123" t="s">
        <v>246</v>
      </c>
      <c r="AE65" s="92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22"/>
      <c r="P66" s="11"/>
      <c r="Q66" s="11"/>
      <c r="R66" s="11"/>
      <c r="S66" s="11"/>
      <c r="T66" s="11"/>
      <c r="U66" s="11"/>
      <c r="V66" s="13"/>
      <c r="W66" s="13"/>
      <c r="X66" s="13"/>
      <c r="Y66" s="112"/>
      <c r="Z66" s="13"/>
      <c r="AA66" s="13"/>
      <c r="AB66" s="13"/>
      <c r="AC66" s="13"/>
      <c r="AD66" s="123"/>
      <c r="AE66" s="92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ht="28.5" x14ac:dyDescent="0.25">
      <c r="A67" s="1">
        <v>65</v>
      </c>
      <c r="B67" s="22" t="s">
        <v>112</v>
      </c>
      <c r="C67" s="11"/>
      <c r="D67" s="11"/>
      <c r="E67" s="11"/>
      <c r="F67" s="11" t="s">
        <v>246</v>
      </c>
      <c r="G67" s="11">
        <v>1</v>
      </c>
      <c r="H67" s="11" t="s">
        <v>246</v>
      </c>
      <c r="I67" s="11" t="s">
        <v>246</v>
      </c>
      <c r="J67" s="11"/>
      <c r="K67" s="11"/>
      <c r="L67" s="11"/>
      <c r="M67" s="11"/>
      <c r="N67" s="11"/>
      <c r="O67" s="122"/>
      <c r="P67" s="11" t="s">
        <v>246</v>
      </c>
      <c r="Q67" s="11" t="s">
        <v>246</v>
      </c>
      <c r="R67" s="11"/>
      <c r="S67" s="11"/>
      <c r="T67" s="11"/>
      <c r="U67" s="11"/>
      <c r="V67" s="13">
        <v>2</v>
      </c>
      <c r="W67" s="13"/>
      <c r="X67" s="13"/>
      <c r="Y67" s="112"/>
      <c r="Z67" s="13"/>
      <c r="AA67" s="13">
        <v>1</v>
      </c>
      <c r="AB67" s="13"/>
      <c r="AC67" s="13" t="s">
        <v>246</v>
      </c>
      <c r="AD67" s="129" t="s">
        <v>246</v>
      </c>
      <c r="AE67" s="92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3"/>
        <v>1</v>
      </c>
      <c r="AT67" s="14">
        <f t="shared" si="4"/>
        <v>4</v>
      </c>
      <c r="AU67" s="15">
        <f t="shared" si="2"/>
        <v>5</v>
      </c>
      <c r="AV67" s="5">
        <v>1</v>
      </c>
    </row>
    <row r="68" spans="1:48" ht="28.5" x14ac:dyDescent="0.25">
      <c r="A68" s="1">
        <v>66</v>
      </c>
      <c r="B68" s="22" t="s">
        <v>113</v>
      </c>
      <c r="C68" s="11"/>
      <c r="D68" s="11" t="s">
        <v>246</v>
      </c>
      <c r="E68" s="11"/>
      <c r="F68" s="11">
        <v>3</v>
      </c>
      <c r="G68" s="11">
        <v>3</v>
      </c>
      <c r="H68" s="11">
        <v>1</v>
      </c>
      <c r="I68" s="11" t="s">
        <v>246</v>
      </c>
      <c r="J68" s="11"/>
      <c r="K68" s="11"/>
      <c r="L68" s="11"/>
      <c r="M68" s="11" t="s">
        <v>246</v>
      </c>
      <c r="N68" s="11"/>
      <c r="O68" s="122"/>
      <c r="P68" s="11">
        <v>1</v>
      </c>
      <c r="Q68" s="11"/>
      <c r="R68" s="11">
        <v>3</v>
      </c>
      <c r="S68" s="11"/>
      <c r="T68" s="11"/>
      <c r="U68" s="11"/>
      <c r="V68" s="13">
        <v>1</v>
      </c>
      <c r="W68" s="13"/>
      <c r="X68" s="13"/>
      <c r="Y68" s="112"/>
      <c r="Z68" s="13"/>
      <c r="AA68" s="13"/>
      <c r="AB68" s="13"/>
      <c r="AC68" s="13"/>
      <c r="AD68" s="123"/>
      <c r="AE68" s="92"/>
      <c r="AF68" s="13"/>
      <c r="AG68" s="13"/>
      <c r="AH68" s="13"/>
      <c r="AI68" s="13"/>
      <c r="AJ68" s="13"/>
      <c r="AK68" s="13"/>
      <c r="AL68" s="13"/>
      <c r="AM68" s="13"/>
      <c r="AN68" s="13" t="s">
        <v>246</v>
      </c>
      <c r="AO68" s="20"/>
      <c r="AP68" s="13"/>
      <c r="AQ68" s="13"/>
      <c r="AR68" s="13"/>
      <c r="AS68" s="14">
        <f t="shared" si="3"/>
        <v>11</v>
      </c>
      <c r="AT68" s="14">
        <f t="shared" si="4"/>
        <v>1</v>
      </c>
      <c r="AU68" s="15">
        <f t="shared" ref="AU68:AU109" si="5">AS68+AT68</f>
        <v>12</v>
      </c>
      <c r="AV68" s="5">
        <v>8</v>
      </c>
    </row>
    <row r="69" spans="1:48" x14ac:dyDescent="0.25">
      <c r="A69" s="1">
        <v>67</v>
      </c>
      <c r="B69" s="10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2"/>
      <c r="P69" s="11"/>
      <c r="Q69" s="11"/>
      <c r="R69" s="11"/>
      <c r="S69" s="11"/>
      <c r="T69" s="11"/>
      <c r="U69" s="11"/>
      <c r="V69" s="13"/>
      <c r="W69" s="13"/>
      <c r="X69" s="13"/>
      <c r="Y69" s="112"/>
      <c r="Z69" s="13"/>
      <c r="AA69" s="13"/>
      <c r="AB69" s="13"/>
      <c r="AC69" s="13"/>
      <c r="AD69" s="123"/>
      <c r="AE69" s="92"/>
      <c r="AF69" s="13"/>
      <c r="AG69" s="13"/>
      <c r="AH69" s="13"/>
      <c r="AI69" s="20"/>
      <c r="AJ69" s="20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ht="30" x14ac:dyDescent="0.25">
      <c r="A70" s="1">
        <v>68</v>
      </c>
      <c r="B70" s="10" t="s">
        <v>115</v>
      </c>
      <c r="C70" s="11"/>
      <c r="D70" s="11" t="s">
        <v>246</v>
      </c>
      <c r="E70" s="11"/>
      <c r="F70" s="11">
        <v>1</v>
      </c>
      <c r="G70" s="11"/>
      <c r="H70" s="11" t="s">
        <v>246</v>
      </c>
      <c r="I70" s="11"/>
      <c r="J70" s="11"/>
      <c r="K70" s="11" t="s">
        <v>246</v>
      </c>
      <c r="L70" s="11"/>
      <c r="M70" s="11">
        <v>1</v>
      </c>
      <c r="N70" s="11"/>
      <c r="O70" s="122"/>
      <c r="P70" s="11"/>
      <c r="Q70" s="11"/>
      <c r="R70" s="11">
        <v>2</v>
      </c>
      <c r="S70" s="11">
        <v>1</v>
      </c>
      <c r="T70" s="11"/>
      <c r="U70" s="11"/>
      <c r="V70" s="13" t="s">
        <v>246</v>
      </c>
      <c r="W70" s="13"/>
      <c r="X70" s="13"/>
      <c r="Y70" s="112">
        <v>2</v>
      </c>
      <c r="Z70" s="13"/>
      <c r="AA70" s="13"/>
      <c r="AB70" s="13"/>
      <c r="AC70" s="13"/>
      <c r="AD70" s="123"/>
      <c r="AE70" s="92"/>
      <c r="AF70" s="13">
        <v>1</v>
      </c>
      <c r="AG70" s="13"/>
      <c r="AH70" s="13"/>
      <c r="AI70" s="13"/>
      <c r="AJ70" s="13"/>
      <c r="AK70" s="13"/>
      <c r="AL70" s="13"/>
      <c r="AM70" s="13"/>
      <c r="AN70" s="13">
        <v>1</v>
      </c>
      <c r="AO70" s="13"/>
      <c r="AP70" s="13"/>
      <c r="AQ70" s="13"/>
      <c r="AR70" s="13"/>
      <c r="AS70" s="14">
        <f t="shared" si="3"/>
        <v>5</v>
      </c>
      <c r="AT70" s="14">
        <f t="shared" si="4"/>
        <v>4</v>
      </c>
      <c r="AU70" s="15">
        <f t="shared" si="5"/>
        <v>9</v>
      </c>
      <c r="AV70" s="5">
        <v>1</v>
      </c>
    </row>
    <row r="71" spans="1:48" x14ac:dyDescent="0.25">
      <c r="A71" s="1">
        <v>69</v>
      </c>
      <c r="B71" s="19" t="s">
        <v>116</v>
      </c>
      <c r="C71" s="11"/>
      <c r="D71" s="11">
        <v>0.5</v>
      </c>
      <c r="E71" s="11"/>
      <c r="F71" s="11"/>
      <c r="G71" s="11"/>
      <c r="H71" s="11"/>
      <c r="I71" s="11"/>
      <c r="J71" s="11" t="s">
        <v>246</v>
      </c>
      <c r="K71" s="11"/>
      <c r="L71" s="11"/>
      <c r="M71" s="11"/>
      <c r="N71" s="11"/>
      <c r="O71" s="122"/>
      <c r="P71" s="11"/>
      <c r="Q71" s="11"/>
      <c r="R71" s="11">
        <v>0.5</v>
      </c>
      <c r="S71" s="11"/>
      <c r="T71" s="11"/>
      <c r="U71" s="11"/>
      <c r="V71" s="13"/>
      <c r="W71" s="13"/>
      <c r="X71" s="13"/>
      <c r="Y71" s="112"/>
      <c r="Z71" s="13"/>
      <c r="AA71" s="13"/>
      <c r="AB71" s="13"/>
      <c r="AC71" s="13"/>
      <c r="AD71" s="123"/>
      <c r="AE71" s="92"/>
      <c r="AF71" s="13"/>
      <c r="AG71" s="13"/>
      <c r="AH71" s="13" t="s">
        <v>246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</v>
      </c>
      <c r="AT71" s="14">
        <f t="shared" si="4"/>
        <v>0</v>
      </c>
      <c r="AU71" s="15">
        <f t="shared" si="5"/>
        <v>1</v>
      </c>
      <c r="AV71" s="5"/>
    </row>
    <row r="72" spans="1:48" ht="30" x14ac:dyDescent="0.25">
      <c r="A72" s="1">
        <v>70</v>
      </c>
      <c r="B72" s="19" t="s">
        <v>117</v>
      </c>
      <c r="C72" s="11"/>
      <c r="D72" s="11">
        <v>1</v>
      </c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22"/>
      <c r="P72" s="11"/>
      <c r="Q72" s="11">
        <v>0.75</v>
      </c>
      <c r="R72" s="11"/>
      <c r="S72" s="11"/>
      <c r="T72" s="11"/>
      <c r="U72" s="11"/>
      <c r="V72" s="13">
        <v>1</v>
      </c>
      <c r="W72" s="13"/>
      <c r="X72" s="13"/>
      <c r="Y72" s="112"/>
      <c r="Z72" s="13"/>
      <c r="AA72" s="13"/>
      <c r="AB72" s="13"/>
      <c r="AC72" s="13">
        <v>1</v>
      </c>
      <c r="AD72" s="123"/>
      <c r="AE72" s="92"/>
      <c r="AF72" s="13">
        <v>1</v>
      </c>
      <c r="AG72" s="13"/>
      <c r="AH72" s="13"/>
      <c r="AI72" s="13" t="s">
        <v>246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2.75</v>
      </c>
      <c r="AT72" s="14">
        <f t="shared" si="4"/>
        <v>3</v>
      </c>
      <c r="AU72" s="15">
        <f t="shared" si="5"/>
        <v>5.75</v>
      </c>
      <c r="AV72" s="5"/>
    </row>
    <row r="73" spans="1:48" x14ac:dyDescent="0.25">
      <c r="A73" s="1">
        <v>71</v>
      </c>
      <c r="B73" s="10" t="s">
        <v>118</v>
      </c>
      <c r="C73" s="11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22"/>
      <c r="P73" s="11"/>
      <c r="Q73" s="11"/>
      <c r="R73" s="11"/>
      <c r="S73" s="11"/>
      <c r="T73" s="11"/>
      <c r="U73" s="11"/>
      <c r="V73" s="13"/>
      <c r="W73" s="13"/>
      <c r="X73" s="13"/>
      <c r="Y73" s="112"/>
      <c r="Z73" s="13"/>
      <c r="AA73" s="13"/>
      <c r="AB73" s="13"/>
      <c r="AC73" s="13"/>
      <c r="AD73" s="123"/>
      <c r="AE73" s="92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2"/>
      <c r="P74" s="11"/>
      <c r="Q74" s="11"/>
      <c r="R74" s="11" t="s">
        <v>246</v>
      </c>
      <c r="S74" s="11"/>
      <c r="T74" s="11"/>
      <c r="U74" s="11"/>
      <c r="V74" s="13"/>
      <c r="W74" s="13"/>
      <c r="X74" s="13"/>
      <c r="Y74" s="112"/>
      <c r="Z74" s="13"/>
      <c r="AA74" s="13"/>
      <c r="AB74" s="13"/>
      <c r="AC74" s="13"/>
      <c r="AD74" s="123"/>
      <c r="AE74" s="92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22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12"/>
      <c r="Z75" s="13"/>
      <c r="AA75" s="13"/>
      <c r="AB75" s="13" t="s">
        <v>246</v>
      </c>
      <c r="AC75" s="13">
        <v>0.5</v>
      </c>
      <c r="AD75" s="123"/>
      <c r="AE75" s="92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2"/>
      <c r="P76" s="11"/>
      <c r="Q76" s="11"/>
      <c r="R76" s="11" t="s">
        <v>246</v>
      </c>
      <c r="S76" s="11"/>
      <c r="T76" s="11"/>
      <c r="U76" s="11"/>
      <c r="V76" s="13"/>
      <c r="W76" s="13">
        <v>1</v>
      </c>
      <c r="X76" s="13"/>
      <c r="Y76" s="112"/>
      <c r="Z76" s="13"/>
      <c r="AA76" s="13"/>
      <c r="AB76" s="13" t="s">
        <v>246</v>
      </c>
      <c r="AC76" s="13"/>
      <c r="AD76" s="123"/>
      <c r="AE76" s="92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</v>
      </c>
      <c r="AT76" s="14">
        <f t="shared" si="4"/>
        <v>1</v>
      </c>
      <c r="AU76" s="15">
        <f t="shared" si="5"/>
        <v>1</v>
      </c>
      <c r="AV76" s="5"/>
    </row>
    <row r="77" spans="1:48" x14ac:dyDescent="0.25">
      <c r="A77" s="1">
        <v>75</v>
      </c>
      <c r="B77" s="17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2"/>
      <c r="P77" s="11"/>
      <c r="Q77" s="11"/>
      <c r="R77" s="11"/>
      <c r="S77" s="11"/>
      <c r="T77" s="11"/>
      <c r="U77" s="11"/>
      <c r="V77" s="13"/>
      <c r="W77" s="13"/>
      <c r="X77" s="13"/>
      <c r="Y77" s="112"/>
      <c r="Z77" s="13"/>
      <c r="AA77" s="13"/>
      <c r="AB77" s="13">
        <v>0.25</v>
      </c>
      <c r="AC77" s="13"/>
      <c r="AD77" s="123"/>
      <c r="AE77" s="92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0.25</v>
      </c>
      <c r="AU77" s="15">
        <f t="shared" si="5"/>
        <v>0.25</v>
      </c>
      <c r="AV77" s="5"/>
    </row>
    <row r="78" spans="1:48" x14ac:dyDescent="0.25">
      <c r="A78" s="1">
        <v>76</v>
      </c>
      <c r="B78" s="22" t="s">
        <v>123</v>
      </c>
      <c r="C78" s="11">
        <v>1</v>
      </c>
      <c r="D78" s="11">
        <v>0.5</v>
      </c>
      <c r="E78" s="11"/>
      <c r="F78" s="11" t="s">
        <v>246</v>
      </c>
      <c r="G78" s="11"/>
      <c r="H78" s="11"/>
      <c r="I78" s="11"/>
      <c r="J78" s="11"/>
      <c r="K78" s="11"/>
      <c r="L78" s="11" t="s">
        <v>246</v>
      </c>
      <c r="M78" s="11"/>
      <c r="N78" s="11"/>
      <c r="O78" s="122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12"/>
      <c r="Z78" s="13"/>
      <c r="AA78" s="13"/>
      <c r="AB78" s="13"/>
      <c r="AC78" s="13"/>
      <c r="AD78" s="123"/>
      <c r="AE78" s="92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3.5</v>
      </c>
      <c r="AT78" s="14">
        <f t="shared" si="4"/>
        <v>0</v>
      </c>
      <c r="AU78" s="15">
        <f t="shared" si="5"/>
        <v>3.5</v>
      </c>
      <c r="AV78" s="5"/>
    </row>
    <row r="79" spans="1:48" ht="30" x14ac:dyDescent="0.25">
      <c r="A79" s="1">
        <v>77</v>
      </c>
      <c r="B79" s="10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2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12"/>
      <c r="Z79" s="13"/>
      <c r="AA79" s="13"/>
      <c r="AB79" s="13"/>
      <c r="AC79" s="13"/>
      <c r="AD79" s="123"/>
      <c r="AE79" s="92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2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12"/>
      <c r="Z80" s="13"/>
      <c r="AA80" s="13"/>
      <c r="AB80" s="13"/>
      <c r="AC80" s="13"/>
      <c r="AD80" s="123">
        <v>1</v>
      </c>
      <c r="AE80" s="92"/>
      <c r="AF80" s="13"/>
      <c r="AG80" s="13"/>
      <c r="AH80" s="13"/>
      <c r="AI80" s="13"/>
      <c r="AJ80" s="13"/>
      <c r="AK80" s="13"/>
      <c r="AL80" s="13"/>
      <c r="AM80" s="13"/>
      <c r="AN80" s="13"/>
      <c r="AO80" s="20"/>
      <c r="AP80" s="13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ht="21.75" customHeight="1" x14ac:dyDescent="0.25">
      <c r="A81" s="1">
        <v>79</v>
      </c>
      <c r="B81" s="10" t="s">
        <v>126</v>
      </c>
      <c r="C81" s="11">
        <v>1.5</v>
      </c>
      <c r="D81" s="11" t="s">
        <v>246</v>
      </c>
      <c r="E81" s="11"/>
      <c r="F81" s="11">
        <v>1</v>
      </c>
      <c r="G81" s="11" t="s">
        <v>246</v>
      </c>
      <c r="H81" s="11"/>
      <c r="I81" s="11"/>
      <c r="J81" s="11"/>
      <c r="K81" s="11" t="s">
        <v>246</v>
      </c>
      <c r="L81" s="11">
        <v>1.5</v>
      </c>
      <c r="M81" s="11"/>
      <c r="N81" s="11"/>
      <c r="O81" s="122"/>
      <c r="P81" s="11" t="s">
        <v>246</v>
      </c>
      <c r="Q81" s="11">
        <v>1</v>
      </c>
      <c r="R81" s="11"/>
      <c r="S81" s="11" t="s">
        <v>246</v>
      </c>
      <c r="T81" s="11">
        <v>1</v>
      </c>
      <c r="U81" s="11">
        <v>0.5</v>
      </c>
      <c r="V81" s="13" t="s">
        <v>246</v>
      </c>
      <c r="W81" s="13"/>
      <c r="X81" s="13"/>
      <c r="Y81" s="112"/>
      <c r="Z81" s="13"/>
      <c r="AA81" s="13"/>
      <c r="AB81" s="13"/>
      <c r="AC81" s="13"/>
      <c r="AD81" s="123"/>
      <c r="AE81" s="92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6.5</v>
      </c>
      <c r="AT81" s="14">
        <f t="shared" si="4"/>
        <v>0</v>
      </c>
      <c r="AU81" s="15">
        <f t="shared" si="5"/>
        <v>6.5</v>
      </c>
      <c r="AV81" s="5">
        <v>1</v>
      </c>
    </row>
    <row r="82" spans="1:48" x14ac:dyDescent="0.25">
      <c r="A82" s="1">
        <v>80</v>
      </c>
      <c r="B82" s="10" t="s">
        <v>127</v>
      </c>
      <c r="C82" s="11"/>
      <c r="D82" s="11"/>
      <c r="E82" s="11"/>
      <c r="F82" s="11"/>
      <c r="G82" s="11"/>
      <c r="H82" s="11" t="s">
        <v>246</v>
      </c>
      <c r="I82" s="11"/>
      <c r="J82" s="11"/>
      <c r="K82" s="11"/>
      <c r="L82" s="11"/>
      <c r="M82" s="11"/>
      <c r="N82" s="11"/>
      <c r="O82" s="122"/>
      <c r="P82" s="11"/>
      <c r="Q82" s="11"/>
      <c r="R82" s="11">
        <v>1</v>
      </c>
      <c r="S82" s="11"/>
      <c r="T82" s="11"/>
      <c r="U82" s="11"/>
      <c r="V82" s="13" t="s">
        <v>246</v>
      </c>
      <c r="W82" s="13"/>
      <c r="X82" s="13"/>
      <c r="Y82" s="112">
        <v>1</v>
      </c>
      <c r="Z82" s="13"/>
      <c r="AA82" s="13"/>
      <c r="AB82" s="13"/>
      <c r="AC82" s="13"/>
      <c r="AD82" s="123"/>
      <c r="AE82" s="92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1</v>
      </c>
      <c r="AT82" s="14">
        <f t="shared" si="4"/>
        <v>2</v>
      </c>
      <c r="AU82" s="15">
        <f t="shared" si="5"/>
        <v>3</v>
      </c>
      <c r="AV82" s="5"/>
    </row>
    <row r="83" spans="1:48" ht="30" x14ac:dyDescent="0.25">
      <c r="A83" s="1">
        <v>81</v>
      </c>
      <c r="B83" s="10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22"/>
      <c r="P83" s="11"/>
      <c r="Q83" s="11"/>
      <c r="R83" s="11"/>
      <c r="S83" s="11"/>
      <c r="T83" s="11"/>
      <c r="U83" s="11"/>
      <c r="V83" s="13"/>
      <c r="W83" s="13"/>
      <c r="X83" s="13"/>
      <c r="Y83" s="112"/>
      <c r="Z83" s="13"/>
      <c r="AA83" s="13"/>
      <c r="AB83" s="13"/>
      <c r="AC83" s="13"/>
      <c r="AD83" s="123"/>
      <c r="AE83" s="92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2"/>
      <c r="P84" s="11"/>
      <c r="Q84" s="11"/>
      <c r="R84" s="11"/>
      <c r="S84" s="11"/>
      <c r="T84" s="11"/>
      <c r="U84" s="11"/>
      <c r="V84" s="13"/>
      <c r="W84" s="13"/>
      <c r="X84" s="13"/>
      <c r="Y84" s="112"/>
      <c r="Z84" s="13"/>
      <c r="AA84" s="13"/>
      <c r="AB84" s="13"/>
      <c r="AC84" s="13"/>
      <c r="AD84" s="123"/>
      <c r="AE84" s="92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2"/>
      <c r="P85" s="11"/>
      <c r="Q85" s="11"/>
      <c r="R85" s="11"/>
      <c r="S85" s="11"/>
      <c r="T85" s="11"/>
      <c r="U85" s="11"/>
      <c r="V85" s="13"/>
      <c r="W85" s="13"/>
      <c r="X85" s="13"/>
      <c r="Y85" s="112"/>
      <c r="Z85" s="13"/>
      <c r="AA85" s="13"/>
      <c r="AB85" s="13"/>
      <c r="AC85" s="13"/>
      <c r="AD85" s="123"/>
      <c r="AE85" s="92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1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22"/>
      <c r="P86" s="11"/>
      <c r="Q86" s="11"/>
      <c r="R86" s="11"/>
      <c r="S86" s="11"/>
      <c r="T86" s="11"/>
      <c r="U86" s="11"/>
      <c r="V86" s="13" t="s">
        <v>246</v>
      </c>
      <c r="W86" s="13"/>
      <c r="X86" s="13"/>
      <c r="Y86" s="112"/>
      <c r="Z86" s="13"/>
      <c r="AA86" s="13"/>
      <c r="AB86" s="13"/>
      <c r="AC86" s="13"/>
      <c r="AD86" s="123"/>
      <c r="AE86" s="92"/>
      <c r="AF86" s="13"/>
      <c r="AG86" s="13"/>
      <c r="AH86" s="13"/>
      <c r="AI86" s="13">
        <v>1</v>
      </c>
      <c r="AJ86" s="13"/>
      <c r="AK86" s="13"/>
      <c r="AL86" s="13"/>
      <c r="AM86" s="13"/>
      <c r="AN86" s="13" t="s">
        <v>246</v>
      </c>
      <c r="AO86" s="13"/>
      <c r="AP86" s="13"/>
      <c r="AQ86" s="13"/>
      <c r="AR86" s="13"/>
      <c r="AS86" s="14">
        <f t="shared" si="3"/>
        <v>2</v>
      </c>
      <c r="AT86" s="14">
        <f t="shared" si="4"/>
        <v>1</v>
      </c>
      <c r="AU86" s="15">
        <f t="shared" si="5"/>
        <v>3</v>
      </c>
      <c r="AV86" s="5">
        <v>1</v>
      </c>
    </row>
    <row r="87" spans="1:48" ht="30" x14ac:dyDescent="0.25">
      <c r="A87" s="1">
        <v>85</v>
      </c>
      <c r="B87" s="10" t="s">
        <v>132</v>
      </c>
      <c r="C87" s="11"/>
      <c r="D87" s="11"/>
      <c r="E87" s="11"/>
      <c r="F87" s="11"/>
      <c r="G87" s="11"/>
      <c r="H87" s="11" t="s">
        <v>246</v>
      </c>
      <c r="I87" s="11"/>
      <c r="J87" s="11"/>
      <c r="K87" s="11"/>
      <c r="L87" s="11"/>
      <c r="M87" s="11"/>
      <c r="N87" s="11"/>
      <c r="O87" s="122"/>
      <c r="P87" s="11"/>
      <c r="Q87" s="11"/>
      <c r="R87" s="11">
        <v>0.5</v>
      </c>
      <c r="S87" s="11"/>
      <c r="T87" s="11"/>
      <c r="U87" s="11"/>
      <c r="V87" s="13"/>
      <c r="W87" s="13"/>
      <c r="X87" s="13"/>
      <c r="Y87" s="112">
        <v>1</v>
      </c>
      <c r="Z87" s="13"/>
      <c r="AA87" s="13"/>
      <c r="AB87" s="13"/>
      <c r="AC87" s="13"/>
      <c r="AD87" s="123"/>
      <c r="AE87" s="92"/>
      <c r="AF87" s="13" t="s">
        <v>246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19" t="s">
        <v>133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22"/>
      <c r="P88" s="11"/>
      <c r="Q88" s="11"/>
      <c r="R88" s="11"/>
      <c r="S88" s="11"/>
      <c r="T88" s="11"/>
      <c r="U88" s="11"/>
      <c r="V88" s="13">
        <v>1</v>
      </c>
      <c r="W88" s="13"/>
      <c r="X88" s="13"/>
      <c r="Y88" s="112">
        <v>1</v>
      </c>
      <c r="Z88" s="13" t="s">
        <v>246</v>
      </c>
      <c r="AA88" s="13"/>
      <c r="AB88" s="13"/>
      <c r="AC88" s="13"/>
      <c r="AD88" s="123"/>
      <c r="AE88" s="92"/>
      <c r="AF88" s="13"/>
      <c r="AG88" s="13"/>
      <c r="AH88" s="13"/>
      <c r="AI88" s="13" t="s">
        <v>246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0</v>
      </c>
      <c r="AT88" s="14">
        <f t="shared" si="4"/>
        <v>2</v>
      </c>
      <c r="AU88" s="15">
        <f t="shared" si="5"/>
        <v>2</v>
      </c>
      <c r="AV88" s="5"/>
    </row>
    <row r="89" spans="1:48" x14ac:dyDescent="0.25">
      <c r="A89" s="1">
        <v>87</v>
      </c>
      <c r="B89" s="19" t="s">
        <v>134</v>
      </c>
      <c r="C89" s="11"/>
      <c r="D89" s="11"/>
      <c r="E89" s="11"/>
      <c r="F89" s="11" t="s">
        <v>246</v>
      </c>
      <c r="G89" s="11"/>
      <c r="H89" s="11"/>
      <c r="I89" s="11"/>
      <c r="J89" s="11"/>
      <c r="K89" s="11"/>
      <c r="L89" s="11"/>
      <c r="M89" s="11">
        <v>0.5</v>
      </c>
      <c r="N89" s="11"/>
      <c r="O89" s="122"/>
      <c r="P89" s="11" t="s">
        <v>246</v>
      </c>
      <c r="Q89" s="11"/>
      <c r="R89" s="11"/>
      <c r="S89" s="11"/>
      <c r="T89" s="11" t="s">
        <v>246</v>
      </c>
      <c r="U89" s="11"/>
      <c r="V89" s="13"/>
      <c r="W89" s="13"/>
      <c r="X89" s="13"/>
      <c r="Y89" s="112"/>
      <c r="Z89" s="13" t="s">
        <v>246</v>
      </c>
      <c r="AA89" s="13"/>
      <c r="AB89" s="13"/>
      <c r="AC89" s="13"/>
      <c r="AD89" s="123"/>
      <c r="AE89" s="92" t="s">
        <v>246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0.5</v>
      </c>
      <c r="AT89" s="14">
        <f t="shared" si="4"/>
        <v>0</v>
      </c>
      <c r="AU89" s="15">
        <f t="shared" si="5"/>
        <v>0.5</v>
      </c>
      <c r="AV89" s="5">
        <v>1</v>
      </c>
    </row>
    <row r="90" spans="1:48" x14ac:dyDescent="0.25">
      <c r="A90" s="1">
        <v>88</v>
      </c>
      <c r="B90" s="19" t="s">
        <v>135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22"/>
      <c r="P90" s="11"/>
      <c r="Q90" s="11"/>
      <c r="R90" s="11"/>
      <c r="S90" s="11"/>
      <c r="T90" s="11"/>
      <c r="U90" s="11"/>
      <c r="V90" s="13"/>
      <c r="W90" s="13"/>
      <c r="X90" s="13"/>
      <c r="Y90" s="112"/>
      <c r="Z90" s="13"/>
      <c r="AA90" s="13"/>
      <c r="AB90" s="13"/>
      <c r="AC90" s="13"/>
      <c r="AD90" s="123"/>
      <c r="AE90" s="92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22"/>
      <c r="P91" s="11"/>
      <c r="Q91" s="11"/>
      <c r="R91" s="11"/>
      <c r="S91" s="11"/>
      <c r="T91" s="11"/>
      <c r="U91" s="11"/>
      <c r="V91" s="13"/>
      <c r="W91" s="13"/>
      <c r="X91" s="13"/>
      <c r="Y91" s="112"/>
      <c r="Z91" s="13"/>
      <c r="AA91" s="13"/>
      <c r="AB91" s="13"/>
      <c r="AC91" s="13"/>
      <c r="AD91" s="123"/>
      <c r="AE91" s="92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ht="30" x14ac:dyDescent="0.25">
      <c r="A92" s="1">
        <v>90</v>
      </c>
      <c r="B92" s="19" t="s">
        <v>137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2"/>
      <c r="P92" s="11"/>
      <c r="Q92" s="11"/>
      <c r="R92" s="11"/>
      <c r="S92" s="11"/>
      <c r="T92" s="11"/>
      <c r="U92" s="11"/>
      <c r="V92" s="13"/>
      <c r="W92" s="13"/>
      <c r="X92" s="13"/>
      <c r="Y92" s="112"/>
      <c r="Z92" s="13"/>
      <c r="AA92" s="13"/>
      <c r="AB92" s="13"/>
      <c r="AC92" s="13"/>
      <c r="AD92" s="123"/>
      <c r="AE92" s="92"/>
      <c r="AF92" s="13"/>
      <c r="AG92" s="13"/>
      <c r="AH92" s="13"/>
      <c r="AI92" s="13"/>
      <c r="AJ92" s="13"/>
      <c r="AK92" s="13" t="s">
        <v>246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</v>
      </c>
      <c r="AU92" s="15">
        <f t="shared" si="5"/>
        <v>0</v>
      </c>
      <c r="AV92" s="5"/>
    </row>
    <row r="93" spans="1:48" x14ac:dyDescent="0.25">
      <c r="A93" s="6">
        <v>91</v>
      </c>
      <c r="B93" s="19" t="s">
        <v>138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22"/>
      <c r="P93" s="11"/>
      <c r="Q93" s="11"/>
      <c r="R93" s="11"/>
      <c r="S93" s="11"/>
      <c r="T93" s="11"/>
      <c r="U93" s="11"/>
      <c r="V93" s="13"/>
      <c r="W93" s="13"/>
      <c r="X93" s="13"/>
      <c r="Y93" s="112"/>
      <c r="Z93" s="13"/>
      <c r="AA93" s="13"/>
      <c r="AB93" s="13"/>
      <c r="AC93" s="13"/>
      <c r="AD93" s="123"/>
      <c r="AE93" s="92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22"/>
      <c r="P94" s="11"/>
      <c r="Q94" s="11"/>
      <c r="R94" s="11"/>
      <c r="S94" s="11"/>
      <c r="T94" s="11"/>
      <c r="U94" s="11"/>
      <c r="V94" s="13"/>
      <c r="W94" s="13"/>
      <c r="X94" s="13"/>
      <c r="Y94" s="112"/>
      <c r="Z94" s="13"/>
      <c r="AA94" s="13"/>
      <c r="AB94" s="13"/>
      <c r="AC94" s="13"/>
      <c r="AD94" s="123"/>
      <c r="AE94" s="92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75" x14ac:dyDescent="0.25">
      <c r="A95" s="6">
        <v>93</v>
      </c>
      <c r="B95" s="19" t="s">
        <v>140</v>
      </c>
      <c r="C95" s="11" t="s">
        <v>246</v>
      </c>
      <c r="D95" s="11"/>
      <c r="E95" s="11"/>
      <c r="F95" s="11"/>
      <c r="G95" s="11">
        <v>1</v>
      </c>
      <c r="H95" s="11"/>
      <c r="I95" s="11"/>
      <c r="J95" s="11"/>
      <c r="K95" s="11"/>
      <c r="L95" s="11"/>
      <c r="M95" s="11"/>
      <c r="N95" s="11"/>
      <c r="O95" s="122"/>
      <c r="P95" s="11"/>
      <c r="Q95" s="11"/>
      <c r="R95" s="11"/>
      <c r="S95" s="11"/>
      <c r="T95" s="11"/>
      <c r="U95" s="11"/>
      <c r="V95" s="13"/>
      <c r="W95" s="13"/>
      <c r="X95" s="13"/>
      <c r="Y95" s="112"/>
      <c r="Z95" s="13"/>
      <c r="AA95" s="13"/>
      <c r="AB95" s="13"/>
      <c r="AC95" s="13"/>
      <c r="AD95" s="123"/>
      <c r="AE95" s="92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1</v>
      </c>
      <c r="AT95" s="14">
        <f t="shared" si="4"/>
        <v>0</v>
      </c>
      <c r="AU95" s="15">
        <f t="shared" si="5"/>
        <v>1</v>
      </c>
      <c r="AV95" s="5"/>
    </row>
    <row r="96" spans="1:48" ht="60" x14ac:dyDescent="0.25">
      <c r="A96" s="6">
        <v>94</v>
      </c>
      <c r="B96" s="19" t="s">
        <v>141</v>
      </c>
      <c r="C96" s="11" t="s">
        <v>246</v>
      </c>
      <c r="D96" s="11"/>
      <c r="E96" s="11"/>
      <c r="F96" s="11"/>
      <c r="G96" s="11">
        <v>1</v>
      </c>
      <c r="H96" s="11"/>
      <c r="I96" s="11"/>
      <c r="J96" s="11"/>
      <c r="K96" s="11"/>
      <c r="L96" s="11"/>
      <c r="M96" s="11"/>
      <c r="N96" s="11"/>
      <c r="O96" s="122"/>
      <c r="P96" s="11"/>
      <c r="Q96" s="11"/>
      <c r="R96" s="11"/>
      <c r="S96" s="11"/>
      <c r="T96" s="11"/>
      <c r="U96" s="11"/>
      <c r="V96" s="13"/>
      <c r="W96" s="13"/>
      <c r="X96" s="13"/>
      <c r="Y96" s="112"/>
      <c r="Z96" s="13"/>
      <c r="AA96" s="13"/>
      <c r="AB96" s="13"/>
      <c r="AC96" s="13"/>
      <c r="AD96" s="123"/>
      <c r="AE96" s="92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1</v>
      </c>
      <c r="AT96" s="14">
        <f t="shared" si="4"/>
        <v>0</v>
      </c>
      <c r="AU96" s="15">
        <f t="shared" si="5"/>
        <v>1</v>
      </c>
      <c r="AV96" s="5"/>
    </row>
    <row r="97" spans="1:48" ht="45" x14ac:dyDescent="0.25">
      <c r="A97" s="6">
        <v>95</v>
      </c>
      <c r="B97" s="19" t="s">
        <v>142</v>
      </c>
      <c r="C97" s="11" t="s">
        <v>246</v>
      </c>
      <c r="D97" s="11"/>
      <c r="E97" s="11"/>
      <c r="F97" s="11"/>
      <c r="G97" s="11"/>
      <c r="H97" s="11"/>
      <c r="I97" s="11" t="s">
        <v>246</v>
      </c>
      <c r="J97" s="11"/>
      <c r="K97" s="11"/>
      <c r="L97" s="11"/>
      <c r="M97" s="11"/>
      <c r="N97" s="11"/>
      <c r="O97" s="122" t="s">
        <v>246</v>
      </c>
      <c r="P97" s="11"/>
      <c r="Q97" s="11" t="s">
        <v>246</v>
      </c>
      <c r="R97" s="11"/>
      <c r="S97" s="11"/>
      <c r="T97" s="11"/>
      <c r="U97" s="11"/>
      <c r="V97" s="13"/>
      <c r="W97" s="13"/>
      <c r="X97" s="13"/>
      <c r="Y97" s="112"/>
      <c r="Z97" s="13"/>
      <c r="AA97" s="13"/>
      <c r="AB97" s="13"/>
      <c r="AC97" s="13"/>
      <c r="AD97" s="123"/>
      <c r="AE97" s="92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0</v>
      </c>
      <c r="AT97" s="14">
        <f t="shared" si="4"/>
        <v>0</v>
      </c>
      <c r="AU97" s="15">
        <f t="shared" si="5"/>
        <v>0</v>
      </c>
      <c r="AV97" s="5"/>
    </row>
    <row r="98" spans="1:48" ht="30" x14ac:dyDescent="0.25">
      <c r="A98" s="6">
        <v>96</v>
      </c>
      <c r="B98" s="19" t="s">
        <v>143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2"/>
      <c r="P98" s="11"/>
      <c r="Q98" s="11"/>
      <c r="R98" s="11"/>
      <c r="S98" s="11"/>
      <c r="T98" s="11"/>
      <c r="U98" s="11"/>
      <c r="V98" s="13"/>
      <c r="W98" s="13"/>
      <c r="X98" s="13"/>
      <c r="Y98" s="112"/>
      <c r="Z98" s="13"/>
      <c r="AA98" s="13"/>
      <c r="AB98" s="13"/>
      <c r="AC98" s="13"/>
      <c r="AD98" s="123"/>
      <c r="AE98" s="92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ht="30" customHeight="1" x14ac:dyDescent="0.25">
      <c r="A99" s="6">
        <v>97</v>
      </c>
      <c r="B99" s="19" t="s">
        <v>144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2"/>
      <c r="P99" s="11"/>
      <c r="Q99" s="11"/>
      <c r="R99" s="11"/>
      <c r="S99" s="11"/>
      <c r="T99" s="11"/>
      <c r="U99" s="11"/>
      <c r="V99" s="13"/>
      <c r="W99" s="13"/>
      <c r="X99" s="13"/>
      <c r="Y99" s="112"/>
      <c r="Z99" s="13"/>
      <c r="AA99" s="13"/>
      <c r="AB99" s="13"/>
      <c r="AC99" s="13"/>
      <c r="AD99" s="123"/>
      <c r="AE99" s="92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240</v>
      </c>
      <c r="C100" s="11"/>
      <c r="D100" s="11"/>
      <c r="E100" s="11"/>
      <c r="F100" s="11"/>
      <c r="G100" s="11">
        <v>1</v>
      </c>
      <c r="H100" s="11"/>
      <c r="I100" s="11"/>
      <c r="J100" s="11"/>
      <c r="K100" s="11"/>
      <c r="L100" s="11"/>
      <c r="M100" s="11"/>
      <c r="N100" s="11"/>
      <c r="O100" s="122"/>
      <c r="P100" s="11"/>
      <c r="Q100" s="11"/>
      <c r="R100" s="11"/>
      <c r="S100" s="11"/>
      <c r="T100" s="11"/>
      <c r="U100" s="11"/>
      <c r="V100" s="13"/>
      <c r="W100" s="13"/>
      <c r="X100" s="13"/>
      <c r="Y100" s="112"/>
      <c r="Z100" s="13"/>
      <c r="AA100" s="13"/>
      <c r="AB100" s="13"/>
      <c r="AC100" s="13"/>
      <c r="AD100" s="123"/>
      <c r="AE100" s="92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1</v>
      </c>
      <c r="AT100" s="14">
        <f t="shared" si="4"/>
        <v>0</v>
      </c>
      <c r="AU100" s="15">
        <f t="shared" si="5"/>
        <v>1</v>
      </c>
      <c r="AV100" s="5"/>
    </row>
    <row r="101" spans="1:48" ht="45" x14ac:dyDescent="0.25">
      <c r="A101" s="6">
        <v>99</v>
      </c>
      <c r="B101" s="19" t="s">
        <v>145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2"/>
      <c r="P101" s="11"/>
      <c r="Q101" s="11"/>
      <c r="R101" s="11"/>
      <c r="S101" s="11"/>
      <c r="T101" s="11"/>
      <c r="U101" s="11"/>
      <c r="V101" s="13"/>
      <c r="W101" s="13"/>
      <c r="X101" s="13"/>
      <c r="Y101" s="112"/>
      <c r="Z101" s="13"/>
      <c r="AA101" s="13"/>
      <c r="AB101" s="13"/>
      <c r="AC101" s="13"/>
      <c r="AD101" s="123"/>
      <c r="AE101" s="92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2"/>
      <c r="P102" s="11"/>
      <c r="Q102" s="11"/>
      <c r="R102" s="11"/>
      <c r="S102" s="11"/>
      <c r="T102" s="11"/>
      <c r="U102" s="11"/>
      <c r="V102" s="13"/>
      <c r="W102" s="13"/>
      <c r="X102" s="13"/>
      <c r="Y102" s="112"/>
      <c r="Z102" s="13"/>
      <c r="AA102" s="13"/>
      <c r="AB102" s="13"/>
      <c r="AC102" s="13"/>
      <c r="AD102" s="123"/>
      <c r="AE102" s="92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22"/>
      <c r="P103" s="11"/>
      <c r="Q103" s="11"/>
      <c r="R103" s="11"/>
      <c r="S103" s="11"/>
      <c r="T103" s="11"/>
      <c r="U103" s="11"/>
      <c r="V103" s="13"/>
      <c r="W103" s="13"/>
      <c r="X103" s="13"/>
      <c r="Y103" s="112"/>
      <c r="Z103" s="13"/>
      <c r="AA103" s="13"/>
      <c r="AB103" s="13"/>
      <c r="AC103" s="13"/>
      <c r="AD103" s="123"/>
      <c r="AE103" s="92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22"/>
      <c r="P104" s="11"/>
      <c r="Q104" s="11"/>
      <c r="R104" s="11"/>
      <c r="S104" s="11"/>
      <c r="T104" s="11"/>
      <c r="U104" s="11"/>
      <c r="V104" s="13"/>
      <c r="W104" s="13"/>
      <c r="X104" s="13"/>
      <c r="Y104" s="112"/>
      <c r="Z104" s="13"/>
      <c r="AA104" s="13"/>
      <c r="AB104" s="13"/>
      <c r="AC104" s="13"/>
      <c r="AD104" s="123"/>
      <c r="AE104" s="92"/>
      <c r="AF104" s="13" t="s">
        <v>246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22"/>
      <c r="P105" s="11"/>
      <c r="Q105" s="11"/>
      <c r="R105" s="11"/>
      <c r="S105" s="11"/>
      <c r="T105" s="11"/>
      <c r="U105" s="11"/>
      <c r="V105" s="13"/>
      <c r="W105" s="13"/>
      <c r="X105" s="13"/>
      <c r="Y105" s="112"/>
      <c r="Z105" s="13"/>
      <c r="AA105" s="13"/>
      <c r="AB105" s="13"/>
      <c r="AC105" s="13"/>
      <c r="AD105" s="123"/>
      <c r="AE105" s="92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22"/>
      <c r="P106" s="11"/>
      <c r="Q106" s="11"/>
      <c r="R106" s="11"/>
      <c r="S106" s="11"/>
      <c r="T106" s="11"/>
      <c r="U106" s="11"/>
      <c r="V106" s="13"/>
      <c r="W106" s="13"/>
      <c r="X106" s="13"/>
      <c r="Y106" s="112"/>
      <c r="Z106" s="13"/>
      <c r="AA106" s="13"/>
      <c r="AB106" s="13"/>
      <c r="AC106" s="13"/>
      <c r="AD106" s="123"/>
      <c r="AE106" s="92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2"/>
      <c r="P107" s="11"/>
      <c r="Q107" s="11"/>
      <c r="R107" s="11"/>
      <c r="S107" s="11"/>
      <c r="T107" s="11"/>
      <c r="U107" s="11"/>
      <c r="V107" s="13"/>
      <c r="W107" s="13"/>
      <c r="X107" s="13"/>
      <c r="Y107" s="112"/>
      <c r="Z107" s="13"/>
      <c r="AA107" s="13"/>
      <c r="AB107" s="13"/>
      <c r="AC107" s="13"/>
      <c r="AD107" s="123"/>
      <c r="AE107" s="92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22"/>
      <c r="P108" s="11"/>
      <c r="Q108" s="11"/>
      <c r="R108" s="11"/>
      <c r="S108" s="11"/>
      <c r="T108" s="11"/>
      <c r="U108" s="11"/>
      <c r="V108" s="13"/>
      <c r="W108" s="13"/>
      <c r="X108" s="13"/>
      <c r="Y108" s="112"/>
      <c r="Z108" s="13"/>
      <c r="AA108" s="13"/>
      <c r="AB108" s="13"/>
      <c r="AC108" s="13"/>
      <c r="AD108" s="123"/>
      <c r="AE108" s="92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22"/>
      <c r="P109" s="11"/>
      <c r="Q109" s="11"/>
      <c r="R109" s="11"/>
      <c r="S109" s="11"/>
      <c r="T109" s="11"/>
      <c r="U109" s="11"/>
      <c r="V109" s="13"/>
      <c r="W109" s="13"/>
      <c r="X109" s="13"/>
      <c r="Y109" s="112"/>
      <c r="Z109" s="13"/>
      <c r="AA109" s="13"/>
      <c r="AB109" s="13"/>
      <c r="AC109" s="13"/>
      <c r="AD109" s="123"/>
      <c r="AE109" s="92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74">
        <f>SUM(C3:C109)</f>
        <v>4.5</v>
      </c>
      <c r="D110" s="74">
        <f t="shared" ref="D110:AR110" si="6">SUM(D3:D109)</f>
        <v>12.5</v>
      </c>
      <c r="E110" s="74">
        <f t="shared" si="6"/>
        <v>0</v>
      </c>
      <c r="F110" s="74">
        <f t="shared" si="6"/>
        <v>12</v>
      </c>
      <c r="G110" s="74">
        <f t="shared" si="6"/>
        <v>19</v>
      </c>
      <c r="H110" s="74">
        <f t="shared" si="6"/>
        <v>9</v>
      </c>
      <c r="I110" s="74">
        <f t="shared" si="6"/>
        <v>1</v>
      </c>
      <c r="J110" s="74">
        <f t="shared" si="6"/>
        <v>1</v>
      </c>
      <c r="K110" s="74">
        <f t="shared" si="6"/>
        <v>5</v>
      </c>
      <c r="L110" s="74">
        <f t="shared" si="6"/>
        <v>6</v>
      </c>
      <c r="M110" s="74">
        <f t="shared" si="6"/>
        <v>12.25</v>
      </c>
      <c r="N110" s="74">
        <f t="shared" si="6"/>
        <v>0</v>
      </c>
      <c r="O110" s="113">
        <f t="shared" si="6"/>
        <v>5.5</v>
      </c>
      <c r="P110" s="74">
        <f t="shared" si="6"/>
        <v>4</v>
      </c>
      <c r="Q110" s="74">
        <f t="shared" si="6"/>
        <v>7</v>
      </c>
      <c r="R110" s="74">
        <f t="shared" si="6"/>
        <v>16</v>
      </c>
      <c r="S110" s="74">
        <f t="shared" si="6"/>
        <v>5</v>
      </c>
      <c r="T110" s="74">
        <f t="shared" si="6"/>
        <v>5</v>
      </c>
      <c r="U110" s="74">
        <f t="shared" si="6"/>
        <v>5.5</v>
      </c>
      <c r="V110" s="74">
        <f t="shared" si="6"/>
        <v>17</v>
      </c>
      <c r="W110" s="74">
        <f t="shared" si="6"/>
        <v>4</v>
      </c>
      <c r="X110" s="74">
        <f t="shared" si="6"/>
        <v>0</v>
      </c>
      <c r="Y110" s="113">
        <f t="shared" si="6"/>
        <v>21</v>
      </c>
      <c r="Z110" s="74">
        <f t="shared" si="6"/>
        <v>5</v>
      </c>
      <c r="AA110" s="74">
        <f t="shared" si="6"/>
        <v>11</v>
      </c>
      <c r="AB110" s="74">
        <f t="shared" si="6"/>
        <v>7.25</v>
      </c>
      <c r="AC110" s="74">
        <f t="shared" si="6"/>
        <v>4.5</v>
      </c>
      <c r="AD110" s="74">
        <f t="shared" si="6"/>
        <v>8</v>
      </c>
      <c r="AE110" s="74">
        <f t="shared" si="6"/>
        <v>2</v>
      </c>
      <c r="AF110" s="74">
        <f t="shared" si="6"/>
        <v>9</v>
      </c>
      <c r="AG110" s="74">
        <f t="shared" si="6"/>
        <v>0</v>
      </c>
      <c r="AH110" s="74">
        <f t="shared" si="6"/>
        <v>0</v>
      </c>
      <c r="AI110" s="74">
        <f t="shared" si="6"/>
        <v>2</v>
      </c>
      <c r="AJ110" s="74">
        <f t="shared" si="6"/>
        <v>0</v>
      </c>
      <c r="AK110" s="74">
        <f t="shared" si="6"/>
        <v>0</v>
      </c>
      <c r="AL110" s="74">
        <f t="shared" si="6"/>
        <v>13</v>
      </c>
      <c r="AM110" s="74">
        <f t="shared" si="6"/>
        <v>13</v>
      </c>
      <c r="AN110" s="74">
        <f t="shared" si="6"/>
        <v>1</v>
      </c>
      <c r="AO110" s="74">
        <f t="shared" si="6"/>
        <v>0</v>
      </c>
      <c r="AP110" s="74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130.25</v>
      </c>
      <c r="AT110" s="28">
        <f>SUM(AT3:AT109)</f>
        <v>117.75</v>
      </c>
      <c r="AU110" s="28">
        <f>SUM(AU3:AU109)</f>
        <v>248</v>
      </c>
      <c r="AV110" s="28">
        <f>SUM(AV3:AV109)</f>
        <v>31.5</v>
      </c>
    </row>
    <row r="111" spans="1:48" x14ac:dyDescent="0.25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130"/>
      <c r="P111" s="31"/>
      <c r="Q111" s="31"/>
      <c r="R111" s="31"/>
      <c r="S111" s="31"/>
      <c r="T111" s="31"/>
      <c r="U111" s="31"/>
      <c r="V111" s="32"/>
      <c r="W111" s="32"/>
      <c r="X111" s="32"/>
      <c r="Y111" s="114"/>
      <c r="Z111" s="32"/>
      <c r="AA111" s="32"/>
      <c r="AB111" s="32"/>
      <c r="AC111" s="32"/>
      <c r="AD111" s="131"/>
      <c r="AE111" s="97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>
        <f>C110+D110+E110+F110+G110+H110+I110+J110+K110+L110+M110+N110+O110+P110+Q110+R110+S110+T110+U110</f>
        <v>130.25</v>
      </c>
      <c r="AT111" s="33">
        <f>V110+W110+X110+Y110+Z110+AA110+AB110+AC110+AD110+AE110+AF110+AG110+AH110+AI110+AJ110+AK110+AL110+AM110+AN110+AO110+AP110+AQ110+AR110</f>
        <v>117.75</v>
      </c>
      <c r="AU111" s="34">
        <f>AS111+AT111</f>
        <v>248</v>
      </c>
    </row>
    <row r="112" spans="1:48" x14ac:dyDescent="0.25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130"/>
      <c r="P112" s="144" t="s">
        <v>244</v>
      </c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32"/>
      <c r="AC112" s="32"/>
      <c r="AD112" s="131"/>
      <c r="AE112" s="97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73" t="s">
        <v>2</v>
      </c>
      <c r="D113" s="73" t="s">
        <v>3</v>
      </c>
      <c r="E113" s="73" t="s">
        <v>4</v>
      </c>
      <c r="F113" s="73" t="s">
        <v>5</v>
      </c>
      <c r="G113" s="73" t="s">
        <v>6</v>
      </c>
      <c r="H113" s="73" t="s">
        <v>7</v>
      </c>
      <c r="I113" s="73" t="s">
        <v>8</v>
      </c>
      <c r="J113" s="73" t="s">
        <v>9</v>
      </c>
      <c r="K113" s="73" t="s">
        <v>10</v>
      </c>
      <c r="L113" s="73" t="s">
        <v>11</v>
      </c>
      <c r="M113" s="73" t="s">
        <v>12</v>
      </c>
      <c r="N113" s="73" t="s">
        <v>246</v>
      </c>
      <c r="O113" s="88" t="s">
        <v>14</v>
      </c>
      <c r="P113" s="73" t="s">
        <v>15</v>
      </c>
      <c r="Q113" s="73" t="s">
        <v>16</v>
      </c>
      <c r="R113" s="73" t="s">
        <v>17</v>
      </c>
      <c r="S113" s="73" t="s">
        <v>18</v>
      </c>
      <c r="T113" s="73" t="s">
        <v>19</v>
      </c>
      <c r="U113" s="73" t="s">
        <v>20</v>
      </c>
      <c r="V113" s="73" t="s">
        <v>21</v>
      </c>
      <c r="W113" s="73" t="s">
        <v>22</v>
      </c>
      <c r="X113" s="73" t="s">
        <v>23</v>
      </c>
      <c r="Y113" s="88" t="s">
        <v>24</v>
      </c>
      <c r="Z113" s="73" t="s">
        <v>25</v>
      </c>
      <c r="AA113" s="73" t="s">
        <v>26</v>
      </c>
      <c r="AB113" s="73" t="s">
        <v>27</v>
      </c>
      <c r="AC113" s="73" t="s">
        <v>28</v>
      </c>
      <c r="AD113" s="88" t="s">
        <v>29</v>
      </c>
      <c r="AE113" s="89" t="s">
        <v>30</v>
      </c>
      <c r="AF113" s="73" t="s">
        <v>31</v>
      </c>
      <c r="AG113" s="73" t="s">
        <v>32</v>
      </c>
      <c r="AH113" s="73" t="s">
        <v>33</v>
      </c>
      <c r="AI113" s="73" t="s">
        <v>34</v>
      </c>
      <c r="AJ113" s="73"/>
      <c r="AK113" s="73" t="s">
        <v>35</v>
      </c>
      <c r="AL113" s="73" t="s">
        <v>36</v>
      </c>
      <c r="AM113" s="73" t="s">
        <v>37</v>
      </c>
      <c r="AN113" s="73" t="s">
        <v>38</v>
      </c>
      <c r="AO113" s="73" t="s">
        <v>39</v>
      </c>
      <c r="AP113" s="73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31"/>
      <c r="D114" s="31"/>
      <c r="E114" s="31"/>
      <c r="F114" s="144"/>
      <c r="G114" s="144"/>
      <c r="H114" s="144"/>
      <c r="I114" s="144"/>
      <c r="J114" s="144"/>
      <c r="K114" s="144"/>
      <c r="L114" s="31"/>
      <c r="M114" s="31"/>
      <c r="N114" s="31"/>
      <c r="O114" s="130"/>
      <c r="P114" s="31"/>
      <c r="Q114" s="31"/>
      <c r="R114" s="31"/>
      <c r="S114" s="31"/>
      <c r="T114" s="31"/>
      <c r="U114" s="31"/>
      <c r="V114" s="32"/>
      <c r="W114" s="32"/>
      <c r="X114" s="32"/>
      <c r="Y114" s="114"/>
      <c r="Z114" s="32"/>
      <c r="AA114" s="32"/>
      <c r="AB114" s="32"/>
      <c r="AC114" s="32"/>
      <c r="AD114" s="131"/>
      <c r="AE114" s="97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6"/>
      <c r="D115" s="6" t="s">
        <v>246</v>
      </c>
      <c r="E115" s="6"/>
      <c r="F115" s="6">
        <v>4</v>
      </c>
      <c r="G115" s="6"/>
      <c r="H115" s="6">
        <v>1</v>
      </c>
      <c r="I115" s="6"/>
      <c r="J115" s="6"/>
      <c r="K115" s="6">
        <v>4</v>
      </c>
      <c r="L115" s="6"/>
      <c r="M115" s="6">
        <v>1</v>
      </c>
      <c r="N115" s="6"/>
      <c r="O115" s="132"/>
      <c r="P115" s="6"/>
      <c r="Q115" s="6"/>
      <c r="R115" s="6">
        <v>1</v>
      </c>
      <c r="S115" s="6"/>
      <c r="T115" s="6"/>
      <c r="U115" s="6" t="s">
        <v>246</v>
      </c>
      <c r="V115" s="39"/>
      <c r="W115" s="39"/>
      <c r="X115" s="39"/>
      <c r="Y115" s="115"/>
      <c r="Z115" s="39"/>
      <c r="AA115" s="39">
        <v>2</v>
      </c>
      <c r="AB115" s="39"/>
      <c r="AC115" s="39"/>
      <c r="AD115" s="133"/>
      <c r="AE115" s="98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>
        <f>SUM(C115:U115)</f>
        <v>11</v>
      </c>
      <c r="AT115" s="40">
        <f>SUM(V115:AR115)</f>
        <v>2</v>
      </c>
      <c r="AU115" s="86">
        <f>AS115+AT115</f>
        <v>13</v>
      </c>
    </row>
    <row r="116" spans="1:48" ht="30" x14ac:dyDescent="0.25">
      <c r="A116" s="41">
        <v>2</v>
      </c>
      <c r="B116" s="42" t="s">
        <v>155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32"/>
      <c r="P116" s="6"/>
      <c r="Q116" s="6"/>
      <c r="R116" s="6"/>
      <c r="S116" s="6"/>
      <c r="T116" s="6"/>
      <c r="U116" s="6"/>
      <c r="V116" s="39"/>
      <c r="W116" s="39"/>
      <c r="X116" s="39"/>
      <c r="Y116" s="115"/>
      <c r="Z116" s="39"/>
      <c r="AA116" s="39"/>
      <c r="AB116" s="39"/>
      <c r="AC116" s="39"/>
      <c r="AD116" s="133"/>
      <c r="AE116" s="98"/>
      <c r="AF116" s="39"/>
      <c r="AG116" s="39"/>
      <c r="AH116" s="39"/>
      <c r="AI116" s="39">
        <v>1</v>
      </c>
      <c r="AJ116" s="39"/>
      <c r="AK116" s="39"/>
      <c r="AL116" s="39"/>
      <c r="AM116" s="39"/>
      <c r="AN116" s="39"/>
      <c r="AO116" s="39"/>
      <c r="AP116" s="39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6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32"/>
      <c r="P117" s="6"/>
      <c r="Q117" s="6"/>
      <c r="R117" s="6"/>
      <c r="S117" s="6"/>
      <c r="T117" s="6"/>
      <c r="U117" s="6"/>
      <c r="V117" s="39"/>
      <c r="W117" s="39"/>
      <c r="X117" s="39"/>
      <c r="Y117" s="115"/>
      <c r="Z117" s="39"/>
      <c r="AA117" s="39"/>
      <c r="AB117" s="39"/>
      <c r="AC117" s="39"/>
      <c r="AD117" s="133"/>
      <c r="AE117" s="98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40">
        <f t="shared" si="7"/>
        <v>0</v>
      </c>
      <c r="AT117" s="40">
        <f t="shared" si="8"/>
        <v>0</v>
      </c>
      <c r="AU117" s="86">
        <f t="shared" si="9"/>
        <v>0</v>
      </c>
    </row>
    <row r="118" spans="1:48" ht="30" x14ac:dyDescent="0.25">
      <c r="A118" s="41"/>
      <c r="B118" s="42" t="s">
        <v>157</v>
      </c>
      <c r="C118" s="6"/>
      <c r="D118" s="6"/>
      <c r="E118" s="6"/>
      <c r="F118" s="6">
        <v>1</v>
      </c>
      <c r="G118" s="6" t="s">
        <v>246</v>
      </c>
      <c r="H118" s="6">
        <v>1</v>
      </c>
      <c r="I118" s="6"/>
      <c r="J118" s="6"/>
      <c r="K118" s="6"/>
      <c r="L118" s="6"/>
      <c r="M118" s="6"/>
      <c r="N118" s="6"/>
      <c r="O118" s="132"/>
      <c r="P118" s="6">
        <v>1</v>
      </c>
      <c r="Q118" s="6"/>
      <c r="R118" s="6"/>
      <c r="S118" s="6"/>
      <c r="T118" s="6"/>
      <c r="U118" s="6"/>
      <c r="V118" s="39"/>
      <c r="W118" s="39"/>
      <c r="X118" s="39"/>
      <c r="Y118" s="115"/>
      <c r="Z118" s="39"/>
      <c r="AA118" s="39"/>
      <c r="AB118" s="39"/>
      <c r="AC118" s="39"/>
      <c r="AD118" s="133"/>
      <c r="AE118" s="98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>
        <f t="shared" si="7"/>
        <v>3</v>
      </c>
      <c r="AT118" s="40">
        <f t="shared" si="8"/>
        <v>0</v>
      </c>
      <c r="AU118" s="86">
        <f t="shared" si="9"/>
        <v>3</v>
      </c>
      <c r="AV118" s="35">
        <v>2</v>
      </c>
    </row>
    <row r="119" spans="1:48" ht="24.75" customHeight="1" x14ac:dyDescent="0.25">
      <c r="A119" s="41">
        <v>4</v>
      </c>
      <c r="B119" s="42" t="s">
        <v>158</v>
      </c>
      <c r="C119" s="6"/>
      <c r="D119" s="6"/>
      <c r="E119" s="6"/>
      <c r="F119" s="6"/>
      <c r="G119" s="6"/>
      <c r="H119" s="6">
        <v>1</v>
      </c>
      <c r="I119" s="6"/>
      <c r="J119" s="6"/>
      <c r="K119" s="6">
        <v>2</v>
      </c>
      <c r="L119" s="6"/>
      <c r="M119" s="6">
        <v>1</v>
      </c>
      <c r="N119" s="6"/>
      <c r="O119" s="132"/>
      <c r="P119" s="6"/>
      <c r="Q119" s="6"/>
      <c r="R119" s="6"/>
      <c r="S119" s="6"/>
      <c r="T119" s="6"/>
      <c r="U119" s="6"/>
      <c r="V119" s="39"/>
      <c r="W119" s="39"/>
      <c r="X119" s="39"/>
      <c r="Y119" s="115"/>
      <c r="Z119" s="39"/>
      <c r="AA119" s="39"/>
      <c r="AB119" s="39"/>
      <c r="AC119" s="39"/>
      <c r="AD119" s="133"/>
      <c r="AE119" s="98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>
        <f t="shared" si="7"/>
        <v>4</v>
      </c>
      <c r="AT119" s="40">
        <f t="shared" si="8"/>
        <v>0</v>
      </c>
      <c r="AU119" s="86">
        <f t="shared" si="9"/>
        <v>4</v>
      </c>
    </row>
    <row r="120" spans="1:48" ht="17.25" customHeight="1" x14ac:dyDescent="0.25">
      <c r="A120" s="41">
        <v>5</v>
      </c>
      <c r="B120" s="42" t="s">
        <v>159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132"/>
      <c r="P120" s="6"/>
      <c r="Q120" s="6"/>
      <c r="R120" s="6"/>
      <c r="S120" s="6"/>
      <c r="T120" s="6"/>
      <c r="U120" s="6"/>
      <c r="V120" s="39"/>
      <c r="W120" s="39"/>
      <c r="X120" s="39"/>
      <c r="Y120" s="115"/>
      <c r="Z120" s="39"/>
      <c r="AA120" s="39"/>
      <c r="AB120" s="39"/>
      <c r="AC120" s="39"/>
      <c r="AD120" s="133"/>
      <c r="AE120" s="98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40">
        <f t="shared" si="7"/>
        <v>1</v>
      </c>
      <c r="AT120" s="40">
        <f t="shared" si="8"/>
        <v>0</v>
      </c>
      <c r="AU120" s="86">
        <f t="shared" si="9"/>
        <v>1</v>
      </c>
    </row>
    <row r="121" spans="1:48" ht="30" x14ac:dyDescent="0.25">
      <c r="A121" s="41">
        <v>6</v>
      </c>
      <c r="B121" s="42" t="s">
        <v>160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32"/>
      <c r="P121" s="6"/>
      <c r="Q121" s="6"/>
      <c r="R121" s="6"/>
      <c r="S121" s="6"/>
      <c r="T121" s="6"/>
      <c r="U121" s="6"/>
      <c r="V121" s="39"/>
      <c r="W121" s="39"/>
      <c r="X121" s="39"/>
      <c r="Y121" s="115"/>
      <c r="Z121" s="39"/>
      <c r="AA121" s="39"/>
      <c r="AB121" s="39"/>
      <c r="AC121" s="39"/>
      <c r="AD121" s="133"/>
      <c r="AE121" s="98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>
        <f t="shared" si="7"/>
        <v>0</v>
      </c>
      <c r="AT121" s="40">
        <f t="shared" si="8"/>
        <v>0</v>
      </c>
      <c r="AU121" s="86">
        <f t="shared" si="9"/>
        <v>0</v>
      </c>
    </row>
    <row r="122" spans="1:48" ht="30" x14ac:dyDescent="0.25">
      <c r="A122" s="41">
        <v>7</v>
      </c>
      <c r="B122" s="42" t="s">
        <v>161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32"/>
      <c r="P122" s="6"/>
      <c r="Q122" s="6"/>
      <c r="R122" s="6"/>
      <c r="S122" s="6"/>
      <c r="T122" s="6"/>
      <c r="U122" s="6"/>
      <c r="V122" s="39"/>
      <c r="W122" s="39"/>
      <c r="X122" s="39"/>
      <c r="Y122" s="115"/>
      <c r="Z122" s="39"/>
      <c r="AA122" s="39"/>
      <c r="AB122" s="39"/>
      <c r="AC122" s="39"/>
      <c r="AD122" s="133"/>
      <c r="AE122" s="98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>
        <f t="shared" si="7"/>
        <v>0</v>
      </c>
      <c r="AT122" s="40">
        <f t="shared" si="8"/>
        <v>0</v>
      </c>
      <c r="AU122" s="86">
        <f t="shared" si="9"/>
        <v>0</v>
      </c>
    </row>
    <row r="123" spans="1:48" ht="45" x14ac:dyDescent="0.25">
      <c r="A123" s="41"/>
      <c r="B123" s="42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32"/>
      <c r="P123" s="6"/>
      <c r="Q123" s="6"/>
      <c r="R123" s="6"/>
      <c r="S123" s="6"/>
      <c r="T123" s="6"/>
      <c r="U123" s="6"/>
      <c r="V123" s="39"/>
      <c r="W123" s="39"/>
      <c r="X123" s="39"/>
      <c r="Y123" s="115"/>
      <c r="Z123" s="39"/>
      <c r="AA123" s="39"/>
      <c r="AB123" s="39"/>
      <c r="AC123" s="39"/>
      <c r="AD123" s="133"/>
      <c r="AE123" s="98"/>
      <c r="AF123" s="39"/>
      <c r="AG123" s="39"/>
      <c r="AH123" s="39"/>
      <c r="AI123" s="39">
        <v>1</v>
      </c>
      <c r="AJ123" s="39"/>
      <c r="AK123" s="39"/>
      <c r="AL123" s="39"/>
      <c r="AM123" s="39"/>
      <c r="AN123" s="39"/>
      <c r="AO123" s="39"/>
      <c r="AP123" s="39"/>
      <c r="AQ123" s="39"/>
      <c r="AR123" s="39"/>
      <c r="AS123" s="40">
        <f t="shared" si="7"/>
        <v>0</v>
      </c>
      <c r="AT123" s="40">
        <f t="shared" si="8"/>
        <v>1</v>
      </c>
      <c r="AU123" s="86">
        <f t="shared" si="9"/>
        <v>1</v>
      </c>
    </row>
    <row r="124" spans="1:48" ht="25.5" customHeight="1" x14ac:dyDescent="0.25">
      <c r="A124" s="41">
        <v>8</v>
      </c>
      <c r="B124" s="42" t="s">
        <v>163</v>
      </c>
      <c r="C124" s="6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132"/>
      <c r="P124" s="6"/>
      <c r="Q124" s="6"/>
      <c r="R124" s="6" t="s">
        <v>246</v>
      </c>
      <c r="S124" s="6"/>
      <c r="T124" s="6"/>
      <c r="U124" s="6"/>
      <c r="V124" s="39" t="s">
        <v>246</v>
      </c>
      <c r="W124" s="39"/>
      <c r="X124" s="39"/>
      <c r="Y124" s="115"/>
      <c r="Z124" s="39"/>
      <c r="AA124" s="39"/>
      <c r="AB124" s="39">
        <v>0.5</v>
      </c>
      <c r="AC124" s="39"/>
      <c r="AD124" s="133"/>
      <c r="AE124" s="98"/>
      <c r="AF124" s="39">
        <v>1</v>
      </c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>
        <f t="shared" si="7"/>
        <v>2</v>
      </c>
      <c r="AT124" s="40">
        <f t="shared" si="8"/>
        <v>1.5</v>
      </c>
      <c r="AU124" s="86">
        <f t="shared" si="9"/>
        <v>3.5</v>
      </c>
    </row>
    <row r="125" spans="1:48" ht="21.75" customHeight="1" x14ac:dyDescent="0.25">
      <c r="A125" s="41">
        <v>9</v>
      </c>
      <c r="B125" s="42" t="s">
        <v>65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32"/>
      <c r="P125" s="6"/>
      <c r="Q125" s="6"/>
      <c r="R125" s="6"/>
      <c r="S125" s="6"/>
      <c r="T125" s="6">
        <v>1</v>
      </c>
      <c r="U125" s="6"/>
      <c r="V125" s="39"/>
      <c r="W125" s="39"/>
      <c r="X125" s="39"/>
      <c r="Y125" s="115"/>
      <c r="Z125" s="39"/>
      <c r="AA125" s="39"/>
      <c r="AB125" s="39"/>
      <c r="AC125" s="39"/>
      <c r="AD125" s="133"/>
      <c r="AE125" s="98"/>
      <c r="AF125" s="39"/>
      <c r="AG125" s="39"/>
      <c r="AH125" s="39"/>
      <c r="AI125" s="39"/>
      <c r="AJ125" s="39"/>
      <c r="AK125" s="39"/>
      <c r="AL125" s="39">
        <v>4</v>
      </c>
      <c r="AM125" s="39"/>
      <c r="AN125" s="39"/>
      <c r="AO125" s="39"/>
      <c r="AP125" s="39"/>
      <c r="AQ125" s="39"/>
      <c r="AR125" s="39"/>
      <c r="AS125" s="40">
        <f t="shared" si="7"/>
        <v>1</v>
      </c>
      <c r="AT125" s="40">
        <f t="shared" si="8"/>
        <v>4</v>
      </c>
      <c r="AU125" s="86">
        <f t="shared" si="9"/>
        <v>5</v>
      </c>
    </row>
    <row r="126" spans="1:48" ht="24.75" customHeight="1" x14ac:dyDescent="0.25">
      <c r="A126" s="41">
        <v>10</v>
      </c>
      <c r="B126" s="42" t="s">
        <v>164</v>
      </c>
      <c r="C126" s="6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132"/>
      <c r="P126" s="6"/>
      <c r="Q126" s="6"/>
      <c r="R126" s="6"/>
      <c r="S126" s="6"/>
      <c r="T126" s="6"/>
      <c r="U126" s="6"/>
      <c r="V126" s="39"/>
      <c r="W126" s="39"/>
      <c r="X126" s="39"/>
      <c r="Y126" s="115"/>
      <c r="Z126" s="39"/>
      <c r="AA126" s="39">
        <v>4</v>
      </c>
      <c r="AB126" s="39">
        <v>1</v>
      </c>
      <c r="AC126" s="39"/>
      <c r="AD126" s="133"/>
      <c r="AE126" s="98">
        <v>1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40">
        <f t="shared" si="7"/>
        <v>2</v>
      </c>
      <c r="AT126" s="40">
        <f t="shared" si="8"/>
        <v>6</v>
      </c>
      <c r="AU126" s="86">
        <f t="shared" si="9"/>
        <v>8</v>
      </c>
    </row>
    <row r="127" spans="1:48" ht="28.5" x14ac:dyDescent="0.25">
      <c r="A127" s="41">
        <v>11</v>
      </c>
      <c r="B127" s="45" t="s">
        <v>165</v>
      </c>
      <c r="C127" s="6"/>
      <c r="D127" s="6"/>
      <c r="E127" s="6"/>
      <c r="F127" s="6">
        <v>7</v>
      </c>
      <c r="G127" s="6"/>
      <c r="H127" s="6">
        <v>1</v>
      </c>
      <c r="I127" s="6"/>
      <c r="J127" s="6"/>
      <c r="K127" s="6"/>
      <c r="L127" s="6"/>
      <c r="M127" s="6">
        <v>5</v>
      </c>
      <c r="N127" s="6"/>
      <c r="O127" s="132"/>
      <c r="P127" s="6"/>
      <c r="Q127" s="6"/>
      <c r="R127" s="6"/>
      <c r="S127" s="6" t="s">
        <v>246</v>
      </c>
      <c r="T127" s="6">
        <v>1</v>
      </c>
      <c r="U127" s="6"/>
      <c r="V127" s="39"/>
      <c r="W127" s="39"/>
      <c r="X127" s="39"/>
      <c r="Y127" s="115">
        <v>1</v>
      </c>
      <c r="Z127" s="39"/>
      <c r="AA127" s="39">
        <v>2</v>
      </c>
      <c r="AB127" s="39">
        <v>1</v>
      </c>
      <c r="AC127" s="39"/>
      <c r="AD127" s="133"/>
      <c r="AE127" s="98" t="s">
        <v>246</v>
      </c>
      <c r="AF127" s="39"/>
      <c r="AG127" s="39" t="s">
        <v>246</v>
      </c>
      <c r="AH127" s="39"/>
      <c r="AI127" s="39">
        <v>1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40">
        <f t="shared" si="7"/>
        <v>14</v>
      </c>
      <c r="AT127" s="40">
        <f t="shared" si="8"/>
        <v>5</v>
      </c>
      <c r="AU127" s="86">
        <f t="shared" si="9"/>
        <v>19</v>
      </c>
      <c r="AV127" s="35">
        <v>1</v>
      </c>
    </row>
    <row r="128" spans="1:48" ht="30" x14ac:dyDescent="0.25">
      <c r="A128" s="41"/>
      <c r="B128" s="46" t="s">
        <v>166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32"/>
      <c r="P128" s="6"/>
      <c r="Q128" s="6"/>
      <c r="R128" s="6"/>
      <c r="S128" s="6"/>
      <c r="T128" s="6"/>
      <c r="U128" s="6"/>
      <c r="V128" s="39"/>
      <c r="W128" s="39"/>
      <c r="X128" s="39"/>
      <c r="Y128" s="115"/>
      <c r="Z128" s="39"/>
      <c r="AA128" s="39"/>
      <c r="AB128" s="39"/>
      <c r="AC128" s="39"/>
      <c r="AD128" s="133"/>
      <c r="AE128" s="98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>
        <f t="shared" si="7"/>
        <v>0</v>
      </c>
      <c r="AT128" s="40">
        <f t="shared" si="8"/>
        <v>0</v>
      </c>
      <c r="AU128" s="86">
        <f t="shared" si="9"/>
        <v>0</v>
      </c>
    </row>
    <row r="129" spans="1:48" ht="45" x14ac:dyDescent="0.25">
      <c r="A129" s="41"/>
      <c r="B129" s="46" t="s">
        <v>167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32"/>
      <c r="P129" s="6"/>
      <c r="Q129" s="6"/>
      <c r="R129" s="6"/>
      <c r="S129" s="6"/>
      <c r="T129" s="6"/>
      <c r="U129" s="6"/>
      <c r="V129" s="39"/>
      <c r="W129" s="39"/>
      <c r="X129" s="39"/>
      <c r="Y129" s="115"/>
      <c r="Z129" s="39"/>
      <c r="AA129" s="39"/>
      <c r="AB129" s="39"/>
      <c r="AC129" s="39"/>
      <c r="AD129" s="133"/>
      <c r="AE129" s="98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40">
        <f t="shared" si="7"/>
        <v>0</v>
      </c>
      <c r="AT129" s="40">
        <f t="shared" si="8"/>
        <v>0</v>
      </c>
      <c r="AU129" s="86">
        <f t="shared" si="9"/>
        <v>0</v>
      </c>
    </row>
    <row r="130" spans="1:48" ht="45" x14ac:dyDescent="0.25">
      <c r="A130" s="41"/>
      <c r="B130" s="46" t="s">
        <v>168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32"/>
      <c r="P130" s="6"/>
      <c r="Q130" s="6"/>
      <c r="R130" s="6"/>
      <c r="S130" s="6"/>
      <c r="T130" s="6"/>
      <c r="U130" s="6"/>
      <c r="V130" s="39"/>
      <c r="W130" s="39"/>
      <c r="X130" s="39"/>
      <c r="Y130" s="115"/>
      <c r="Z130" s="39"/>
      <c r="AA130" s="39"/>
      <c r="AB130" s="39"/>
      <c r="AC130" s="39"/>
      <c r="AD130" s="133"/>
      <c r="AE130" s="98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>
        <f t="shared" si="7"/>
        <v>0</v>
      </c>
      <c r="AT130" s="40">
        <f t="shared" si="8"/>
        <v>0</v>
      </c>
      <c r="AU130" s="86">
        <f t="shared" si="9"/>
        <v>0</v>
      </c>
    </row>
    <row r="131" spans="1:48" ht="45" x14ac:dyDescent="0.25">
      <c r="A131" s="41"/>
      <c r="B131" s="46" t="s">
        <v>169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32"/>
      <c r="P131" s="6"/>
      <c r="Q131" s="6"/>
      <c r="R131" s="6"/>
      <c r="S131" s="6"/>
      <c r="T131" s="6"/>
      <c r="U131" s="6"/>
      <c r="V131" s="39"/>
      <c r="W131" s="39"/>
      <c r="X131" s="39"/>
      <c r="Y131" s="115"/>
      <c r="Z131" s="39"/>
      <c r="AA131" s="39"/>
      <c r="AB131" s="39"/>
      <c r="AC131" s="39"/>
      <c r="AD131" s="133"/>
      <c r="AE131" s="98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>
        <f t="shared" si="7"/>
        <v>0</v>
      </c>
      <c r="AT131" s="40">
        <f t="shared" si="8"/>
        <v>0</v>
      </c>
      <c r="AU131" s="86">
        <f t="shared" si="9"/>
        <v>0</v>
      </c>
    </row>
    <row r="132" spans="1:48" ht="45" x14ac:dyDescent="0.25">
      <c r="A132" s="41"/>
      <c r="B132" s="46" t="s">
        <v>170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32"/>
      <c r="P132" s="6"/>
      <c r="Q132" s="6"/>
      <c r="R132" s="6"/>
      <c r="S132" s="6"/>
      <c r="T132" s="6"/>
      <c r="U132" s="6"/>
      <c r="V132" s="39"/>
      <c r="W132" s="39"/>
      <c r="X132" s="39"/>
      <c r="Y132" s="115"/>
      <c r="Z132" s="39"/>
      <c r="AA132" s="39"/>
      <c r="AB132" s="39"/>
      <c r="AC132" s="39"/>
      <c r="AD132" s="133"/>
      <c r="AE132" s="98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40">
        <f t="shared" si="7"/>
        <v>0</v>
      </c>
      <c r="AT132" s="40">
        <f t="shared" si="8"/>
        <v>0</v>
      </c>
      <c r="AU132" s="86">
        <f t="shared" si="9"/>
        <v>0</v>
      </c>
      <c r="AV132" s="35">
        <v>3</v>
      </c>
    </row>
    <row r="133" spans="1:48" ht="30" x14ac:dyDescent="0.25">
      <c r="A133" s="41"/>
      <c r="B133" s="46" t="s">
        <v>171</v>
      </c>
      <c r="C133" s="6"/>
      <c r="D133" s="6"/>
      <c r="E133" s="6"/>
      <c r="F133" s="6"/>
      <c r="G133" s="6" t="s">
        <v>246</v>
      </c>
      <c r="H133" s="6"/>
      <c r="I133" s="6"/>
      <c r="J133" s="6"/>
      <c r="K133" s="6"/>
      <c r="L133" s="6"/>
      <c r="M133" s="6" t="s">
        <v>246</v>
      </c>
      <c r="N133" s="6"/>
      <c r="O133" s="132"/>
      <c r="P133" s="6"/>
      <c r="Q133" s="6"/>
      <c r="R133" s="6">
        <v>1</v>
      </c>
      <c r="S133" s="6"/>
      <c r="T133" s="6"/>
      <c r="U133" s="6"/>
      <c r="V133" s="39">
        <v>2</v>
      </c>
      <c r="W133" s="39"/>
      <c r="X133" s="39"/>
      <c r="Y133" s="115"/>
      <c r="Z133" s="39"/>
      <c r="AA133" s="39"/>
      <c r="AB133" s="39"/>
      <c r="AC133" s="39"/>
      <c r="AD133" s="133"/>
      <c r="AE133" s="98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>
        <f t="shared" si="7"/>
        <v>1</v>
      </c>
      <c r="AT133" s="40">
        <f t="shared" si="8"/>
        <v>2</v>
      </c>
      <c r="AU133" s="86">
        <f t="shared" si="9"/>
        <v>3</v>
      </c>
    </row>
    <row r="134" spans="1:48" ht="30" x14ac:dyDescent="0.25">
      <c r="A134" s="41"/>
      <c r="B134" s="46" t="s">
        <v>172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32"/>
      <c r="P134" s="6"/>
      <c r="Q134" s="6"/>
      <c r="R134" s="6"/>
      <c r="S134" s="6"/>
      <c r="T134" s="6"/>
      <c r="U134" s="6"/>
      <c r="V134" s="39"/>
      <c r="W134" s="39"/>
      <c r="X134" s="39"/>
      <c r="Y134" s="115"/>
      <c r="Z134" s="39"/>
      <c r="AA134" s="39"/>
      <c r="AB134" s="39"/>
      <c r="AC134" s="39"/>
      <c r="AD134" s="133"/>
      <c r="AE134" s="98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40">
        <f t="shared" si="7"/>
        <v>0</v>
      </c>
      <c r="AT134" s="40">
        <f t="shared" si="8"/>
        <v>0</v>
      </c>
      <c r="AU134" s="86">
        <f t="shared" si="9"/>
        <v>0</v>
      </c>
    </row>
    <row r="135" spans="1:48" ht="30" x14ac:dyDescent="0.25">
      <c r="A135" s="41"/>
      <c r="B135" s="46" t="s">
        <v>173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32"/>
      <c r="P135" s="6"/>
      <c r="Q135" s="6"/>
      <c r="R135" s="6"/>
      <c r="S135" s="6"/>
      <c r="T135" s="6"/>
      <c r="U135" s="6"/>
      <c r="V135" s="39"/>
      <c r="W135" s="39"/>
      <c r="X135" s="39"/>
      <c r="Y135" s="115"/>
      <c r="Z135" s="39"/>
      <c r="AA135" s="39">
        <v>1</v>
      </c>
      <c r="AB135" s="39"/>
      <c r="AC135" s="39"/>
      <c r="AD135" s="133"/>
      <c r="AE135" s="98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40">
        <f t="shared" si="7"/>
        <v>0</v>
      </c>
      <c r="AT135" s="40">
        <f t="shared" si="8"/>
        <v>1</v>
      </c>
      <c r="AU135" s="86">
        <f t="shared" si="9"/>
        <v>1</v>
      </c>
    </row>
    <row r="136" spans="1:48" ht="45" x14ac:dyDescent="0.25">
      <c r="A136" s="41"/>
      <c r="B136" s="46" t="s">
        <v>174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32"/>
      <c r="P136" s="6"/>
      <c r="Q136" s="6"/>
      <c r="R136" s="6"/>
      <c r="S136" s="6"/>
      <c r="T136" s="6"/>
      <c r="U136" s="6"/>
      <c r="V136" s="39"/>
      <c r="W136" s="39"/>
      <c r="X136" s="39"/>
      <c r="Y136" s="115"/>
      <c r="Z136" s="39"/>
      <c r="AA136" s="39"/>
      <c r="AB136" s="39"/>
      <c r="AC136" s="39"/>
      <c r="AD136" s="133"/>
      <c r="AE136" s="98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40">
        <f t="shared" si="7"/>
        <v>0</v>
      </c>
      <c r="AT136" s="40">
        <f t="shared" si="8"/>
        <v>0</v>
      </c>
      <c r="AU136" s="86">
        <f t="shared" si="9"/>
        <v>0</v>
      </c>
    </row>
    <row r="137" spans="1:48" ht="90" x14ac:dyDescent="0.25">
      <c r="A137" s="41"/>
      <c r="B137" s="46" t="s">
        <v>249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32"/>
      <c r="P137" s="6"/>
      <c r="Q137" s="6"/>
      <c r="R137" s="6"/>
      <c r="S137" s="6" t="s">
        <v>246</v>
      </c>
      <c r="T137" s="6"/>
      <c r="U137" s="6"/>
      <c r="V137" s="39"/>
      <c r="W137" s="39"/>
      <c r="X137" s="39"/>
      <c r="Y137" s="134" t="s">
        <v>246</v>
      </c>
      <c r="Z137" s="39"/>
      <c r="AA137" s="39"/>
      <c r="AB137" s="39"/>
      <c r="AC137" s="39"/>
      <c r="AD137" s="133"/>
      <c r="AE137" s="98"/>
      <c r="AF137" s="39"/>
      <c r="AG137" s="39"/>
      <c r="AH137" s="39"/>
      <c r="AI137" s="39"/>
      <c r="AJ137" s="39"/>
      <c r="AK137" s="39"/>
      <c r="AL137" s="39"/>
      <c r="AM137" s="39" t="s">
        <v>246</v>
      </c>
      <c r="AN137" s="39"/>
      <c r="AO137" s="39"/>
      <c r="AP137" s="39"/>
      <c r="AQ137" s="39"/>
      <c r="AR137" s="39"/>
      <c r="AS137" s="40">
        <f t="shared" si="7"/>
        <v>0</v>
      </c>
      <c r="AT137" s="40">
        <f t="shared" si="8"/>
        <v>0</v>
      </c>
      <c r="AU137" s="86">
        <f t="shared" si="9"/>
        <v>0</v>
      </c>
    </row>
    <row r="138" spans="1:48" ht="45" x14ac:dyDescent="0.25">
      <c r="A138" s="41"/>
      <c r="B138" s="46" t="s">
        <v>175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32"/>
      <c r="P138" s="6"/>
      <c r="Q138" s="6"/>
      <c r="R138" s="6">
        <v>1</v>
      </c>
      <c r="S138" s="6"/>
      <c r="T138" s="6"/>
      <c r="U138" s="6"/>
      <c r="V138" s="39"/>
      <c r="W138" s="39"/>
      <c r="X138" s="39"/>
      <c r="Y138" s="115"/>
      <c r="Z138" s="39"/>
      <c r="AA138" s="39" t="s">
        <v>246</v>
      </c>
      <c r="AB138" s="39"/>
      <c r="AC138" s="39"/>
      <c r="AD138" s="133"/>
      <c r="AE138" s="98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40">
        <f t="shared" si="7"/>
        <v>1</v>
      </c>
      <c r="AT138" s="40">
        <f t="shared" si="8"/>
        <v>0</v>
      </c>
      <c r="AU138" s="86">
        <f t="shared" si="9"/>
        <v>1</v>
      </c>
    </row>
    <row r="139" spans="1:48" ht="30" x14ac:dyDescent="0.25">
      <c r="A139" s="41"/>
      <c r="B139" s="46" t="s">
        <v>176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32"/>
      <c r="P139" s="6"/>
      <c r="Q139" s="6"/>
      <c r="R139" s="6">
        <v>1</v>
      </c>
      <c r="S139" s="6"/>
      <c r="T139" s="6">
        <v>1</v>
      </c>
      <c r="U139" s="6"/>
      <c r="V139" s="39">
        <v>10</v>
      </c>
      <c r="W139" s="39"/>
      <c r="X139" s="39"/>
      <c r="Y139" s="115">
        <v>3</v>
      </c>
      <c r="Z139" s="39"/>
      <c r="AA139" s="39">
        <v>9</v>
      </c>
      <c r="AB139" s="39">
        <v>1</v>
      </c>
      <c r="AC139" s="39"/>
      <c r="AD139" s="133"/>
      <c r="AE139" s="98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40">
        <f t="shared" si="7"/>
        <v>2</v>
      </c>
      <c r="AT139" s="40">
        <f t="shared" si="8"/>
        <v>23</v>
      </c>
      <c r="AU139" s="86">
        <f t="shared" si="9"/>
        <v>25</v>
      </c>
      <c r="AV139" s="35" t="s">
        <v>246</v>
      </c>
    </row>
    <row r="140" spans="1:48" ht="30" x14ac:dyDescent="0.25">
      <c r="A140" s="41"/>
      <c r="B140" s="46" t="s">
        <v>177</v>
      </c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132"/>
      <c r="P140" s="6"/>
      <c r="Q140" s="6"/>
      <c r="R140" s="6"/>
      <c r="S140" s="6"/>
      <c r="T140" s="6"/>
      <c r="U140" s="6"/>
      <c r="V140" s="39"/>
      <c r="W140" s="39"/>
      <c r="X140" s="39"/>
      <c r="Y140" s="115"/>
      <c r="Z140" s="39"/>
      <c r="AA140" s="39"/>
      <c r="AB140" s="39"/>
      <c r="AC140" s="39"/>
      <c r="AD140" s="133"/>
      <c r="AE140" s="98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40">
        <f t="shared" si="7"/>
        <v>0</v>
      </c>
      <c r="AT140" s="40">
        <f t="shared" si="8"/>
        <v>0</v>
      </c>
      <c r="AU140" s="86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73" t="s">
        <v>2</v>
      </c>
      <c r="D141" s="73" t="s">
        <v>3</v>
      </c>
      <c r="E141" s="73" t="s">
        <v>4</v>
      </c>
      <c r="F141" s="73" t="s">
        <v>5</v>
      </c>
      <c r="G141" s="73" t="s">
        <v>6</v>
      </c>
      <c r="H141" s="73" t="s">
        <v>7</v>
      </c>
      <c r="I141" s="73" t="s">
        <v>8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3" t="s">
        <v>13</v>
      </c>
      <c r="O141" s="88" t="s">
        <v>14</v>
      </c>
      <c r="P141" s="73" t="s">
        <v>15</v>
      </c>
      <c r="Q141" s="73" t="s">
        <v>16</v>
      </c>
      <c r="R141" s="73" t="s">
        <v>17</v>
      </c>
      <c r="S141" s="73" t="s">
        <v>18</v>
      </c>
      <c r="T141" s="73" t="s">
        <v>19</v>
      </c>
      <c r="U141" s="73" t="s">
        <v>20</v>
      </c>
      <c r="V141" s="99" t="s">
        <v>243</v>
      </c>
      <c r="W141" s="99" t="s">
        <v>22</v>
      </c>
      <c r="X141" s="73" t="s">
        <v>23</v>
      </c>
      <c r="Y141" s="88" t="s">
        <v>24</v>
      </c>
      <c r="Z141" s="73" t="s">
        <v>25</v>
      </c>
      <c r="AA141" s="73" t="s">
        <v>26</v>
      </c>
      <c r="AB141" s="73" t="s">
        <v>27</v>
      </c>
      <c r="AC141" s="73" t="s">
        <v>28</v>
      </c>
      <c r="AD141" s="88" t="s">
        <v>29</v>
      </c>
      <c r="AE141" s="89" t="s">
        <v>30</v>
      </c>
      <c r="AF141" s="73" t="s">
        <v>31</v>
      </c>
      <c r="AG141" s="73" t="s">
        <v>32</v>
      </c>
      <c r="AH141" s="73" t="s">
        <v>33</v>
      </c>
      <c r="AI141" s="73" t="s">
        <v>34</v>
      </c>
      <c r="AJ141" s="73"/>
      <c r="AK141" s="73" t="s">
        <v>35</v>
      </c>
      <c r="AL141" s="73" t="s">
        <v>36</v>
      </c>
      <c r="AM141" s="73" t="s">
        <v>37</v>
      </c>
      <c r="AN141" s="99" t="s">
        <v>38</v>
      </c>
      <c r="AO141" s="73" t="s">
        <v>39</v>
      </c>
      <c r="AP141" s="73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5" t="s">
        <v>46</v>
      </c>
    </row>
    <row r="142" spans="1:48" ht="30" x14ac:dyDescent="0.25">
      <c r="A142" s="41"/>
      <c r="B142" s="46" t="s">
        <v>178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32"/>
      <c r="P142" s="6"/>
      <c r="Q142" s="6"/>
      <c r="R142" s="6"/>
      <c r="S142" s="6"/>
      <c r="T142" s="6"/>
      <c r="U142" s="6"/>
      <c r="V142" s="39"/>
      <c r="W142" s="39"/>
      <c r="X142" s="39"/>
      <c r="Y142" s="134" t="s">
        <v>246</v>
      </c>
      <c r="Z142" s="39"/>
      <c r="AA142" s="39"/>
      <c r="AB142" s="39"/>
      <c r="AC142" s="39"/>
      <c r="AD142" s="133"/>
      <c r="AE142" s="98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43">
        <f t="shared" ref="AS142" si="10">SUM(C142:U142)</f>
        <v>0</v>
      </c>
      <c r="AT142" s="43">
        <f t="shared" ref="AT142" si="11">SUM(V142:AR142)</f>
        <v>0</v>
      </c>
      <c r="AU142" s="84">
        <f t="shared" ref="AU142" si="12">AS142+AT142</f>
        <v>0</v>
      </c>
    </row>
    <row r="143" spans="1:48" ht="30" x14ac:dyDescent="0.25">
      <c r="A143" s="41"/>
      <c r="B143" s="46" t="s">
        <v>179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32"/>
      <c r="P143" s="6"/>
      <c r="Q143" s="6"/>
      <c r="R143" s="6"/>
      <c r="S143" s="6"/>
      <c r="T143" s="6"/>
      <c r="U143" s="6"/>
      <c r="V143" s="39"/>
      <c r="W143" s="39"/>
      <c r="X143" s="39"/>
      <c r="Y143" s="115"/>
      <c r="Z143" s="39"/>
      <c r="AA143" s="39"/>
      <c r="AB143" s="39"/>
      <c r="AC143" s="39"/>
      <c r="AD143" s="133"/>
      <c r="AE143" s="98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4">
        <f t="shared" ref="AU143:AU168" si="15">AS143+AT143</f>
        <v>0</v>
      </c>
    </row>
    <row r="144" spans="1:48" ht="30" x14ac:dyDescent="0.25">
      <c r="A144" s="41"/>
      <c r="B144" s="46" t="s">
        <v>180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32"/>
      <c r="P144" s="6"/>
      <c r="Q144" s="6"/>
      <c r="R144" s="6"/>
      <c r="S144" s="6"/>
      <c r="T144" s="6"/>
      <c r="U144" s="6"/>
      <c r="V144" s="39"/>
      <c r="W144" s="39"/>
      <c r="X144" s="39"/>
      <c r="Y144" s="115"/>
      <c r="Z144" s="39"/>
      <c r="AA144" s="39"/>
      <c r="AB144" s="39"/>
      <c r="AC144" s="39"/>
      <c r="AD144" s="133"/>
      <c r="AE144" s="98"/>
      <c r="AF144" s="39"/>
      <c r="AG144" s="39"/>
      <c r="AH144" s="39"/>
      <c r="AI144" s="39"/>
      <c r="AJ144" s="39"/>
      <c r="AK144" s="39" t="s">
        <v>246</v>
      </c>
      <c r="AL144" s="39"/>
      <c r="AM144" s="39"/>
      <c r="AN144" s="39"/>
      <c r="AO144" s="39"/>
      <c r="AP144" s="39"/>
      <c r="AQ144" s="39"/>
      <c r="AR144" s="39"/>
      <c r="AS144" s="43">
        <f t="shared" si="13"/>
        <v>0</v>
      </c>
      <c r="AT144" s="43">
        <f t="shared" si="14"/>
        <v>0</v>
      </c>
      <c r="AU144" s="84">
        <f t="shared" si="15"/>
        <v>0</v>
      </c>
    </row>
    <row r="145" spans="1:48" ht="30" x14ac:dyDescent="0.25">
      <c r="A145" s="41"/>
      <c r="B145" s="46" t="s">
        <v>181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32"/>
      <c r="P145" s="6"/>
      <c r="Q145" s="6"/>
      <c r="R145" s="6"/>
      <c r="S145" s="6"/>
      <c r="T145" s="6"/>
      <c r="U145" s="6"/>
      <c r="V145" s="39"/>
      <c r="W145" s="39"/>
      <c r="X145" s="39"/>
      <c r="Y145" s="115"/>
      <c r="Z145" s="39"/>
      <c r="AA145" s="39"/>
      <c r="AB145" s="39"/>
      <c r="AC145" s="39"/>
      <c r="AD145" s="133"/>
      <c r="AE145" s="98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43">
        <f t="shared" si="13"/>
        <v>0</v>
      </c>
      <c r="AT145" s="43">
        <f t="shared" si="14"/>
        <v>0</v>
      </c>
      <c r="AU145" s="84">
        <f t="shared" si="15"/>
        <v>0</v>
      </c>
    </row>
    <row r="146" spans="1:48" ht="30.75" customHeight="1" x14ac:dyDescent="0.25">
      <c r="A146" s="41"/>
      <c r="B146" s="46" t="s">
        <v>182</v>
      </c>
      <c r="C146" s="6"/>
      <c r="D146" s="6"/>
      <c r="E146" s="6"/>
      <c r="F146" s="6" t="s">
        <v>246</v>
      </c>
      <c r="G146" s="6"/>
      <c r="H146" s="6"/>
      <c r="I146" s="6"/>
      <c r="J146" s="6"/>
      <c r="K146" s="6"/>
      <c r="L146" s="6"/>
      <c r="M146" s="6"/>
      <c r="N146" s="6"/>
      <c r="O146" s="132"/>
      <c r="P146" s="6"/>
      <c r="Q146" s="6"/>
      <c r="R146" s="6" t="s">
        <v>246</v>
      </c>
      <c r="S146" s="6"/>
      <c r="T146" s="6">
        <v>1</v>
      </c>
      <c r="U146" s="6"/>
      <c r="V146" s="39">
        <v>4</v>
      </c>
      <c r="W146" s="39"/>
      <c r="X146" s="39"/>
      <c r="Y146" s="115" t="s">
        <v>246</v>
      </c>
      <c r="Z146" s="39"/>
      <c r="AA146" s="39">
        <v>3</v>
      </c>
      <c r="AB146" s="39"/>
      <c r="AC146" s="39"/>
      <c r="AD146" s="133"/>
      <c r="AE146" s="98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43">
        <f t="shared" si="13"/>
        <v>1</v>
      </c>
      <c r="AT146" s="43">
        <f t="shared" si="14"/>
        <v>7</v>
      </c>
      <c r="AU146" s="84">
        <f t="shared" si="15"/>
        <v>8</v>
      </c>
    </row>
    <row r="147" spans="1:48" ht="30" x14ac:dyDescent="0.25">
      <c r="A147" s="41"/>
      <c r="B147" s="46" t="s">
        <v>183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32"/>
      <c r="P147" s="6"/>
      <c r="Q147" s="6"/>
      <c r="R147" s="6"/>
      <c r="S147" s="6"/>
      <c r="T147" s="6"/>
      <c r="U147" s="6"/>
      <c r="V147" s="39"/>
      <c r="W147" s="39"/>
      <c r="X147" s="39"/>
      <c r="Y147" s="115"/>
      <c r="Z147" s="39"/>
      <c r="AA147" s="39"/>
      <c r="AB147" s="39"/>
      <c r="AC147" s="39"/>
      <c r="AD147" s="133"/>
      <c r="AE147" s="98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43">
        <f t="shared" si="13"/>
        <v>0</v>
      </c>
      <c r="AT147" s="43">
        <f t="shared" si="14"/>
        <v>0</v>
      </c>
      <c r="AU147" s="84">
        <f t="shared" si="15"/>
        <v>0</v>
      </c>
    </row>
    <row r="148" spans="1:48" ht="30" x14ac:dyDescent="0.25">
      <c r="A148" s="41"/>
      <c r="B148" s="46" t="s">
        <v>184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32"/>
      <c r="P148" s="6"/>
      <c r="Q148" s="6"/>
      <c r="R148" s="6" t="s">
        <v>246</v>
      </c>
      <c r="S148" s="6"/>
      <c r="T148" s="6"/>
      <c r="U148" s="6"/>
      <c r="V148" s="39"/>
      <c r="W148" s="39"/>
      <c r="X148" s="39"/>
      <c r="Y148" s="115"/>
      <c r="Z148" s="39"/>
      <c r="AA148" s="39"/>
      <c r="AB148" s="39"/>
      <c r="AC148" s="39"/>
      <c r="AD148" s="133"/>
      <c r="AE148" s="98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43">
        <f t="shared" si="13"/>
        <v>0</v>
      </c>
      <c r="AT148" s="43">
        <f t="shared" si="14"/>
        <v>0</v>
      </c>
      <c r="AU148" s="84">
        <f t="shared" si="15"/>
        <v>0</v>
      </c>
    </row>
    <row r="149" spans="1:48" ht="30" x14ac:dyDescent="0.25">
      <c r="A149" s="41"/>
      <c r="B149" s="46" t="s">
        <v>185</v>
      </c>
      <c r="C149" s="6"/>
      <c r="D149" s="6"/>
      <c r="E149" s="6"/>
      <c r="F149" s="6"/>
      <c r="G149" s="6"/>
      <c r="H149" s="6"/>
      <c r="I149" s="6"/>
      <c r="J149" s="6" t="s">
        <v>246</v>
      </c>
      <c r="K149" s="6"/>
      <c r="L149" s="6"/>
      <c r="M149" s="6"/>
      <c r="N149" s="6"/>
      <c r="O149" s="132"/>
      <c r="P149" s="6"/>
      <c r="Q149" s="6"/>
      <c r="R149" s="6"/>
      <c r="S149" s="6"/>
      <c r="T149" s="6"/>
      <c r="U149" s="6"/>
      <c r="V149" s="39"/>
      <c r="W149" s="39"/>
      <c r="X149" s="39"/>
      <c r="Y149" s="115"/>
      <c r="Z149" s="39"/>
      <c r="AA149" s="39" t="s">
        <v>246</v>
      </c>
      <c r="AB149" s="39"/>
      <c r="AC149" s="39"/>
      <c r="AD149" s="133"/>
      <c r="AE149" s="98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43">
        <f t="shared" si="13"/>
        <v>0</v>
      </c>
      <c r="AT149" s="43">
        <f t="shared" si="14"/>
        <v>0</v>
      </c>
      <c r="AU149" s="84">
        <f t="shared" si="15"/>
        <v>0</v>
      </c>
      <c r="AV149" s="35">
        <v>1</v>
      </c>
    </row>
    <row r="150" spans="1:48" ht="60" x14ac:dyDescent="0.25">
      <c r="A150" s="41"/>
      <c r="B150" s="46" t="s">
        <v>186</v>
      </c>
      <c r="C150" s="6"/>
      <c r="D150" s="6"/>
      <c r="E150" s="6"/>
      <c r="F150" s="6" t="s">
        <v>246</v>
      </c>
      <c r="G150" s="6"/>
      <c r="H150" s="6"/>
      <c r="I150" s="6"/>
      <c r="J150" s="6"/>
      <c r="K150" s="6"/>
      <c r="L150" s="6"/>
      <c r="M150" s="6"/>
      <c r="N150" s="6"/>
      <c r="O150" s="132"/>
      <c r="P150" s="6"/>
      <c r="Q150" s="6"/>
      <c r="R150" s="6"/>
      <c r="S150" s="6"/>
      <c r="T150" s="6"/>
      <c r="U150" s="6"/>
      <c r="V150" s="39"/>
      <c r="W150" s="39"/>
      <c r="X150" s="39"/>
      <c r="Y150" s="115"/>
      <c r="Z150" s="39"/>
      <c r="AA150" s="39"/>
      <c r="AB150" s="39"/>
      <c r="AC150" s="39"/>
      <c r="AD150" s="133"/>
      <c r="AE150" s="98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43">
        <f t="shared" si="13"/>
        <v>0</v>
      </c>
      <c r="AT150" s="43">
        <f t="shared" si="14"/>
        <v>0</v>
      </c>
      <c r="AU150" s="84">
        <f t="shared" si="15"/>
        <v>0</v>
      </c>
    </row>
    <row r="151" spans="1:48" ht="45" x14ac:dyDescent="0.25">
      <c r="A151" s="41"/>
      <c r="B151" s="46" t="s">
        <v>187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246</v>
      </c>
      <c r="N151" s="6"/>
      <c r="O151" s="132"/>
      <c r="P151" s="6"/>
      <c r="Q151" s="6"/>
      <c r="R151" s="6"/>
      <c r="S151" s="6"/>
      <c r="T151" s="6"/>
      <c r="U151" s="6"/>
      <c r="V151" s="39"/>
      <c r="W151" s="39"/>
      <c r="X151" s="39"/>
      <c r="Y151" s="115" t="s">
        <v>246</v>
      </c>
      <c r="Z151" s="39"/>
      <c r="AA151" s="39"/>
      <c r="AB151" s="39"/>
      <c r="AC151" s="39"/>
      <c r="AD151" s="133"/>
      <c r="AE151" s="98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43">
        <f t="shared" si="13"/>
        <v>0</v>
      </c>
      <c r="AT151" s="43">
        <f t="shared" si="14"/>
        <v>0</v>
      </c>
      <c r="AU151" s="84">
        <f t="shared" si="15"/>
        <v>0</v>
      </c>
      <c r="AV151" s="35">
        <v>1</v>
      </c>
    </row>
    <row r="152" spans="1:48" ht="30" x14ac:dyDescent="0.25">
      <c r="A152" s="41"/>
      <c r="B152" s="46" t="s">
        <v>188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32"/>
      <c r="P152" s="6"/>
      <c r="Q152" s="6"/>
      <c r="R152" s="6"/>
      <c r="S152" s="6"/>
      <c r="T152" s="6"/>
      <c r="U152" s="6"/>
      <c r="V152" s="39"/>
      <c r="W152" s="39"/>
      <c r="X152" s="39"/>
      <c r="Y152" s="115"/>
      <c r="Z152" s="39"/>
      <c r="AA152" s="39"/>
      <c r="AB152" s="39">
        <v>1</v>
      </c>
      <c r="AC152" s="39"/>
      <c r="AD152" s="133"/>
      <c r="AE152" s="98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43">
        <f t="shared" si="13"/>
        <v>0</v>
      </c>
      <c r="AT152" s="43">
        <f t="shared" si="14"/>
        <v>1</v>
      </c>
      <c r="AU152" s="84">
        <f t="shared" si="15"/>
        <v>1</v>
      </c>
    </row>
    <row r="153" spans="1:48" ht="45" x14ac:dyDescent="0.25">
      <c r="A153" s="41" t="s">
        <v>246</v>
      </c>
      <c r="B153" s="46" t="s">
        <v>189</v>
      </c>
      <c r="C153" s="6"/>
      <c r="D153" s="6"/>
      <c r="E153" s="6"/>
      <c r="F153" s="6"/>
      <c r="G153" s="6" t="s">
        <v>246</v>
      </c>
      <c r="H153" s="6" t="s">
        <v>246</v>
      </c>
      <c r="I153" s="6"/>
      <c r="J153" s="6"/>
      <c r="K153" s="6"/>
      <c r="L153" s="6"/>
      <c r="M153" s="6"/>
      <c r="N153" s="6"/>
      <c r="O153" s="132"/>
      <c r="P153" s="6"/>
      <c r="Q153" s="6"/>
      <c r="R153" s="6"/>
      <c r="S153" s="6"/>
      <c r="T153" s="6"/>
      <c r="U153" s="6"/>
      <c r="V153" s="39"/>
      <c r="W153" s="39"/>
      <c r="X153" s="39"/>
      <c r="Y153" s="115"/>
      <c r="Z153" s="39"/>
      <c r="AA153" s="39"/>
      <c r="AB153" s="39"/>
      <c r="AC153" s="39"/>
      <c r="AD153" s="133"/>
      <c r="AE153" s="98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43">
        <f t="shared" si="13"/>
        <v>0</v>
      </c>
      <c r="AT153" s="43">
        <f t="shared" si="14"/>
        <v>0</v>
      </c>
      <c r="AU153" s="84">
        <f t="shared" si="15"/>
        <v>0</v>
      </c>
      <c r="AV153" s="35">
        <v>1</v>
      </c>
    </row>
    <row r="154" spans="1:48" ht="30" x14ac:dyDescent="0.25">
      <c r="A154" s="41"/>
      <c r="B154" s="42" t="s">
        <v>190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32"/>
      <c r="P154" s="6"/>
      <c r="Q154" s="6"/>
      <c r="R154" s="6"/>
      <c r="S154" s="6"/>
      <c r="T154" s="6"/>
      <c r="U154" s="6"/>
      <c r="V154" s="39"/>
      <c r="W154" s="39" t="s">
        <v>246</v>
      </c>
      <c r="X154" s="39"/>
      <c r="Y154" s="115"/>
      <c r="Z154" s="39"/>
      <c r="AA154" s="39" t="s">
        <v>246</v>
      </c>
      <c r="AB154" s="39">
        <v>1</v>
      </c>
      <c r="AC154" s="39"/>
      <c r="AD154" s="133"/>
      <c r="AE154" s="98" t="s">
        <v>246</v>
      </c>
      <c r="AF154" s="39" t="s">
        <v>246</v>
      </c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43">
        <f t="shared" si="13"/>
        <v>0</v>
      </c>
      <c r="AT154" s="43">
        <f t="shared" si="14"/>
        <v>1</v>
      </c>
      <c r="AU154" s="84">
        <f t="shared" si="15"/>
        <v>1</v>
      </c>
      <c r="AV154" s="35">
        <v>1</v>
      </c>
    </row>
    <row r="155" spans="1:48" ht="30" x14ac:dyDescent="0.25">
      <c r="A155" s="41"/>
      <c r="B155" s="42" t="s">
        <v>191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32"/>
      <c r="P155" s="6"/>
      <c r="Q155" s="6"/>
      <c r="R155" s="6"/>
      <c r="S155" s="6"/>
      <c r="T155" s="6"/>
      <c r="U155" s="6"/>
      <c r="V155" s="39"/>
      <c r="W155" s="39"/>
      <c r="X155" s="39"/>
      <c r="Y155" s="115"/>
      <c r="Z155" s="39"/>
      <c r="AA155" s="39"/>
      <c r="AB155" s="39"/>
      <c r="AC155" s="39"/>
      <c r="AD155" s="133"/>
      <c r="AE155" s="98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43">
        <f t="shared" si="13"/>
        <v>0</v>
      </c>
      <c r="AT155" s="43">
        <f t="shared" si="14"/>
        <v>0</v>
      </c>
      <c r="AU155" s="84">
        <f t="shared" si="15"/>
        <v>0</v>
      </c>
    </row>
    <row r="156" spans="1:48" ht="30" x14ac:dyDescent="0.25">
      <c r="A156" s="41"/>
      <c r="B156" s="42" t="s">
        <v>192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32"/>
      <c r="P156" s="6"/>
      <c r="Q156" s="6"/>
      <c r="R156" s="6"/>
      <c r="S156" s="6"/>
      <c r="T156" s="6"/>
      <c r="U156" s="6"/>
      <c r="V156" s="39"/>
      <c r="W156" s="39"/>
      <c r="X156" s="39"/>
      <c r="Y156" s="115"/>
      <c r="Z156" s="39"/>
      <c r="AA156" s="39"/>
      <c r="AB156" s="39"/>
      <c r="AC156" s="39"/>
      <c r="AD156" s="133"/>
      <c r="AE156" s="9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 t="s">
        <v>246</v>
      </c>
      <c r="AR156" s="39"/>
      <c r="AS156" s="43">
        <f t="shared" si="13"/>
        <v>0</v>
      </c>
      <c r="AT156" s="43">
        <f t="shared" si="14"/>
        <v>0</v>
      </c>
      <c r="AU156" s="84">
        <f t="shared" si="15"/>
        <v>0</v>
      </c>
    </row>
    <row r="157" spans="1:48" ht="30" x14ac:dyDescent="0.25">
      <c r="A157" s="41"/>
      <c r="B157" s="42" t="s">
        <v>193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32">
        <v>1</v>
      </c>
      <c r="P157" s="6"/>
      <c r="Q157" s="6"/>
      <c r="R157" s="6"/>
      <c r="S157" s="6"/>
      <c r="T157" s="6"/>
      <c r="U157" s="6"/>
      <c r="V157" s="39"/>
      <c r="W157" s="39"/>
      <c r="X157" s="39"/>
      <c r="Y157" s="115"/>
      <c r="Z157" s="39"/>
      <c r="AA157" s="39"/>
      <c r="AB157" s="39"/>
      <c r="AC157" s="39"/>
      <c r="AD157" s="133"/>
      <c r="AE157" s="98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43">
        <f t="shared" si="13"/>
        <v>1</v>
      </c>
      <c r="AT157" s="43">
        <f t="shared" si="14"/>
        <v>0</v>
      </c>
      <c r="AU157" s="84">
        <f t="shared" si="15"/>
        <v>1</v>
      </c>
      <c r="AV157" s="35" t="s">
        <v>246</v>
      </c>
    </row>
    <row r="158" spans="1:48" ht="30" x14ac:dyDescent="0.25">
      <c r="A158" s="41"/>
      <c r="B158" s="42" t="s">
        <v>194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32"/>
      <c r="P158" s="6"/>
      <c r="Q158" s="6"/>
      <c r="R158" s="6"/>
      <c r="S158" s="6"/>
      <c r="T158" s="6"/>
      <c r="U158" s="6"/>
      <c r="V158" s="39"/>
      <c r="W158" s="39"/>
      <c r="X158" s="39"/>
      <c r="Y158" s="115"/>
      <c r="Z158" s="39"/>
      <c r="AA158" s="39"/>
      <c r="AB158" s="39"/>
      <c r="AC158" s="39"/>
      <c r="AD158" s="133"/>
      <c r="AE158" s="98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43">
        <f t="shared" si="13"/>
        <v>0</v>
      </c>
      <c r="AT158" s="43">
        <f t="shared" si="14"/>
        <v>0</v>
      </c>
      <c r="AU158" s="84">
        <f t="shared" si="15"/>
        <v>0</v>
      </c>
    </row>
    <row r="159" spans="1:48" ht="28.5" x14ac:dyDescent="0.25">
      <c r="A159" s="41">
        <v>12</v>
      </c>
      <c r="B159" s="45" t="s">
        <v>195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32"/>
      <c r="P159" s="6"/>
      <c r="Q159" s="6"/>
      <c r="R159" s="6"/>
      <c r="S159" s="6"/>
      <c r="T159" s="6"/>
      <c r="U159" s="6"/>
      <c r="V159" s="39"/>
      <c r="W159" s="39"/>
      <c r="X159" s="39"/>
      <c r="Y159" s="115"/>
      <c r="Z159" s="39"/>
      <c r="AA159" s="39"/>
      <c r="AB159" s="39"/>
      <c r="AC159" s="39"/>
      <c r="AD159" s="133"/>
      <c r="AE159" s="98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43">
        <f t="shared" si="13"/>
        <v>0</v>
      </c>
      <c r="AT159" s="43">
        <f t="shared" si="14"/>
        <v>0</v>
      </c>
      <c r="AU159" s="84">
        <f t="shared" si="15"/>
        <v>0</v>
      </c>
    </row>
    <row r="160" spans="1:48" ht="30" x14ac:dyDescent="0.25">
      <c r="A160" s="41"/>
      <c r="B160" s="46" t="s">
        <v>196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32"/>
      <c r="P160" s="6"/>
      <c r="Q160" s="6"/>
      <c r="R160" s="6"/>
      <c r="S160" s="6"/>
      <c r="T160" s="6"/>
      <c r="U160" s="6"/>
      <c r="V160" s="39"/>
      <c r="W160" s="39"/>
      <c r="X160" s="39"/>
      <c r="Y160" s="115"/>
      <c r="Z160" s="39"/>
      <c r="AA160" s="39"/>
      <c r="AB160" s="39"/>
      <c r="AC160" s="39"/>
      <c r="AD160" s="133"/>
      <c r="AE160" s="98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43">
        <f t="shared" si="13"/>
        <v>0</v>
      </c>
      <c r="AT160" s="43">
        <f t="shared" si="14"/>
        <v>0</v>
      </c>
      <c r="AU160" s="84">
        <f t="shared" si="15"/>
        <v>0</v>
      </c>
    </row>
    <row r="161" spans="1:48" ht="30" x14ac:dyDescent="0.25">
      <c r="A161" s="41"/>
      <c r="B161" s="46" t="s">
        <v>197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32"/>
      <c r="P161" s="6"/>
      <c r="Q161" s="6"/>
      <c r="R161" s="6"/>
      <c r="S161" s="6"/>
      <c r="T161" s="6"/>
      <c r="U161" s="6"/>
      <c r="V161" s="39"/>
      <c r="W161" s="39"/>
      <c r="X161" s="39"/>
      <c r="Y161" s="115"/>
      <c r="Z161" s="39"/>
      <c r="AA161" s="39"/>
      <c r="AB161" s="39"/>
      <c r="AC161" s="39"/>
      <c r="AD161" s="133"/>
      <c r="AE161" s="98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43">
        <f t="shared" si="13"/>
        <v>0</v>
      </c>
      <c r="AT161" s="43">
        <f t="shared" si="14"/>
        <v>0</v>
      </c>
      <c r="AU161" s="84">
        <f t="shared" si="15"/>
        <v>0</v>
      </c>
    </row>
    <row r="162" spans="1:48" ht="30" x14ac:dyDescent="0.25">
      <c r="A162" s="41"/>
      <c r="B162" s="46" t="s">
        <v>198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32"/>
      <c r="P162" s="6"/>
      <c r="Q162" s="6"/>
      <c r="R162" s="6"/>
      <c r="S162" s="6"/>
      <c r="T162" s="6"/>
      <c r="U162" s="6"/>
      <c r="V162" s="39"/>
      <c r="W162" s="39"/>
      <c r="X162" s="39"/>
      <c r="Y162" s="115"/>
      <c r="Z162" s="39"/>
      <c r="AA162" s="39"/>
      <c r="AB162" s="39"/>
      <c r="AC162" s="39"/>
      <c r="AD162" s="133"/>
      <c r="AE162" s="98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43">
        <f t="shared" si="13"/>
        <v>0</v>
      </c>
      <c r="AT162" s="43">
        <f t="shared" si="14"/>
        <v>0</v>
      </c>
      <c r="AU162" s="84">
        <f t="shared" si="15"/>
        <v>0</v>
      </c>
    </row>
    <row r="163" spans="1:48" ht="45" x14ac:dyDescent="0.25">
      <c r="A163" s="41"/>
      <c r="B163" s="46" t="s">
        <v>199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32"/>
      <c r="P163" s="6"/>
      <c r="Q163" s="6"/>
      <c r="R163" s="6"/>
      <c r="S163" s="6"/>
      <c r="T163" s="6"/>
      <c r="U163" s="6"/>
      <c r="V163" s="39"/>
      <c r="W163" s="39"/>
      <c r="X163" s="39"/>
      <c r="Y163" s="115"/>
      <c r="Z163" s="39">
        <v>1</v>
      </c>
      <c r="AA163" s="39"/>
      <c r="AB163" s="39"/>
      <c r="AC163" s="39"/>
      <c r="AD163" s="133"/>
      <c r="AE163" s="98"/>
      <c r="AF163" s="39"/>
      <c r="AG163" s="39" t="s">
        <v>246</v>
      </c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43">
        <f t="shared" si="13"/>
        <v>0</v>
      </c>
      <c r="AT163" s="43">
        <f t="shared" si="14"/>
        <v>1</v>
      </c>
      <c r="AU163" s="84">
        <f t="shared" si="15"/>
        <v>1</v>
      </c>
    </row>
    <row r="164" spans="1:48" ht="24.75" customHeight="1" x14ac:dyDescent="0.25">
      <c r="A164" s="41">
        <v>13</v>
      </c>
      <c r="B164" s="42" t="s">
        <v>200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132"/>
      <c r="P164" s="6"/>
      <c r="Q164" s="6"/>
      <c r="R164" s="6"/>
      <c r="S164" s="6"/>
      <c r="T164" s="6"/>
      <c r="U164" s="6"/>
      <c r="V164" s="39"/>
      <c r="W164" s="39"/>
      <c r="X164" s="39"/>
      <c r="Y164" s="115"/>
      <c r="Z164" s="39"/>
      <c r="AA164" s="39"/>
      <c r="AB164" s="39"/>
      <c r="AC164" s="39"/>
      <c r="AD164" s="133"/>
      <c r="AE164" s="98">
        <v>1</v>
      </c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43">
        <f t="shared" si="13"/>
        <v>1</v>
      </c>
      <c r="AT164" s="43">
        <f t="shared" si="14"/>
        <v>1</v>
      </c>
      <c r="AU164" s="84">
        <f t="shared" si="15"/>
        <v>2</v>
      </c>
    </row>
    <row r="165" spans="1:48" ht="33" customHeight="1" x14ac:dyDescent="0.25">
      <c r="A165" s="41">
        <v>14</v>
      </c>
      <c r="B165" s="45" t="s">
        <v>201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>
        <v>2</v>
      </c>
      <c r="N165" s="6"/>
      <c r="O165" s="132"/>
      <c r="P165" s="6"/>
      <c r="Q165" s="6">
        <v>1</v>
      </c>
      <c r="R165" s="6"/>
      <c r="S165" s="6"/>
      <c r="T165" s="6"/>
      <c r="U165" s="6"/>
      <c r="V165" s="39"/>
      <c r="W165" s="39"/>
      <c r="X165" s="39"/>
      <c r="Y165" s="115">
        <v>1</v>
      </c>
      <c r="Z165" s="39"/>
      <c r="AA165" s="39"/>
      <c r="AB165" s="39">
        <v>1</v>
      </c>
      <c r="AC165" s="39"/>
      <c r="AD165" s="133"/>
      <c r="AE165" s="98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43">
        <f t="shared" si="13"/>
        <v>3</v>
      </c>
      <c r="AT165" s="43">
        <f t="shared" si="14"/>
        <v>2</v>
      </c>
      <c r="AU165" s="84">
        <f t="shared" si="15"/>
        <v>5</v>
      </c>
      <c r="AV165" s="35">
        <v>1</v>
      </c>
    </row>
    <row r="166" spans="1:48" ht="30" x14ac:dyDescent="0.25">
      <c r="A166" s="41"/>
      <c r="B166" s="46" t="s">
        <v>202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132"/>
      <c r="P166" s="6"/>
      <c r="Q166" s="6"/>
      <c r="R166" s="6" t="s">
        <v>246</v>
      </c>
      <c r="S166" s="6"/>
      <c r="T166" s="6"/>
      <c r="U166" s="6"/>
      <c r="V166" s="39"/>
      <c r="W166" s="39"/>
      <c r="X166" s="39"/>
      <c r="Y166" s="115"/>
      <c r="Z166" s="39"/>
      <c r="AA166" s="39"/>
      <c r="AB166" s="39"/>
      <c r="AC166" s="39"/>
      <c r="AD166" s="133"/>
      <c r="AE166" s="98"/>
      <c r="AF166" s="39"/>
      <c r="AG166" s="39"/>
      <c r="AH166" s="39"/>
      <c r="AI166" s="39"/>
      <c r="AJ166" s="39"/>
      <c r="AK166" s="39"/>
      <c r="AL166" s="39"/>
      <c r="AM166" s="39" t="s">
        <v>246</v>
      </c>
      <c r="AN166" s="39"/>
      <c r="AO166" s="39"/>
      <c r="AP166" s="39"/>
      <c r="AQ166" s="39"/>
      <c r="AR166" s="39"/>
      <c r="AS166" s="43">
        <f t="shared" si="13"/>
        <v>0</v>
      </c>
      <c r="AT166" s="43">
        <f t="shared" si="14"/>
        <v>0</v>
      </c>
      <c r="AU166" s="84">
        <f t="shared" si="15"/>
        <v>0</v>
      </c>
    </row>
    <row r="167" spans="1:48" ht="45" x14ac:dyDescent="0.25">
      <c r="A167" s="41"/>
      <c r="B167" s="46" t="s">
        <v>203</v>
      </c>
      <c r="C167" s="6"/>
      <c r="D167" s="6"/>
      <c r="E167" s="6"/>
      <c r="F167" s="6" t="s">
        <v>246</v>
      </c>
      <c r="G167" s="6"/>
      <c r="H167" s="6"/>
      <c r="I167" s="6"/>
      <c r="J167" s="6"/>
      <c r="K167" s="6"/>
      <c r="L167" s="6"/>
      <c r="M167" s="6"/>
      <c r="N167" s="6"/>
      <c r="O167" s="132"/>
      <c r="P167" s="6"/>
      <c r="Q167" s="6"/>
      <c r="R167" s="6"/>
      <c r="S167" s="6"/>
      <c r="T167" s="6">
        <v>1</v>
      </c>
      <c r="U167" s="6" t="s">
        <v>246</v>
      </c>
      <c r="V167" s="39"/>
      <c r="W167" s="39"/>
      <c r="X167" s="39"/>
      <c r="Y167" s="115"/>
      <c r="Z167" s="39"/>
      <c r="AA167" s="39"/>
      <c r="AB167" s="39"/>
      <c r="AC167" s="39"/>
      <c r="AD167" s="133"/>
      <c r="AE167" s="98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43">
        <f t="shared" si="13"/>
        <v>1</v>
      </c>
      <c r="AT167" s="43">
        <f t="shared" si="14"/>
        <v>0</v>
      </c>
      <c r="AU167" s="84">
        <f t="shared" si="15"/>
        <v>1</v>
      </c>
    </row>
    <row r="168" spans="1:48" ht="45" x14ac:dyDescent="0.25">
      <c r="A168" s="41"/>
      <c r="B168" s="46" t="s">
        <v>204</v>
      </c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132"/>
      <c r="P168" s="6"/>
      <c r="Q168" s="6"/>
      <c r="R168" s="6"/>
      <c r="S168" s="6"/>
      <c r="T168" s="6"/>
      <c r="U168" s="6"/>
      <c r="V168" s="39"/>
      <c r="W168" s="39"/>
      <c r="X168" s="39"/>
      <c r="Y168" s="115"/>
      <c r="Z168" s="39"/>
      <c r="AA168" s="39"/>
      <c r="AB168" s="39"/>
      <c r="AC168" s="39"/>
      <c r="AD168" s="133"/>
      <c r="AE168" s="98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43">
        <f>SUM(C168:U168)</f>
        <v>0</v>
      </c>
      <c r="AT168" s="43">
        <f t="shared" si="14"/>
        <v>0</v>
      </c>
      <c r="AU168" s="84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73" t="s">
        <v>2</v>
      </c>
      <c r="D169" s="73" t="s">
        <v>3</v>
      </c>
      <c r="E169" s="73" t="s">
        <v>4</v>
      </c>
      <c r="F169" s="73" t="s">
        <v>5</v>
      </c>
      <c r="G169" s="73" t="s">
        <v>6</v>
      </c>
      <c r="H169" s="73" t="s">
        <v>7</v>
      </c>
      <c r="I169" s="73" t="s">
        <v>8</v>
      </c>
      <c r="J169" s="73" t="s">
        <v>9</v>
      </c>
      <c r="K169" s="73" t="s">
        <v>10</v>
      </c>
      <c r="L169" s="73" t="s">
        <v>11</v>
      </c>
      <c r="M169" s="73" t="s">
        <v>12</v>
      </c>
      <c r="N169" s="73" t="s">
        <v>13</v>
      </c>
      <c r="O169" s="88" t="s">
        <v>14</v>
      </c>
      <c r="P169" s="73" t="s">
        <v>15</v>
      </c>
      <c r="Q169" s="73" t="s">
        <v>16</v>
      </c>
      <c r="R169" s="73" t="s">
        <v>17</v>
      </c>
      <c r="S169" s="73" t="s">
        <v>18</v>
      </c>
      <c r="T169" s="73" t="s">
        <v>19</v>
      </c>
      <c r="U169" s="73" t="s">
        <v>20</v>
      </c>
      <c r="V169" s="99" t="s">
        <v>243</v>
      </c>
      <c r="W169" s="99" t="s">
        <v>22</v>
      </c>
      <c r="X169" s="73" t="s">
        <v>23</v>
      </c>
      <c r="Y169" s="88" t="s">
        <v>24</v>
      </c>
      <c r="Z169" s="73" t="s">
        <v>25</v>
      </c>
      <c r="AA169" s="73" t="s">
        <v>26</v>
      </c>
      <c r="AB169" s="73" t="s">
        <v>27</v>
      </c>
      <c r="AC169" s="73" t="s">
        <v>28</v>
      </c>
      <c r="AD169" s="88" t="s">
        <v>29</v>
      </c>
      <c r="AE169" s="89" t="s">
        <v>30</v>
      </c>
      <c r="AF169" s="73" t="s">
        <v>31</v>
      </c>
      <c r="AG169" s="73" t="s">
        <v>32</v>
      </c>
      <c r="AH169" s="73" t="s">
        <v>33</v>
      </c>
      <c r="AI169" s="73" t="s">
        <v>34</v>
      </c>
      <c r="AJ169" s="73"/>
      <c r="AK169" s="73" t="s">
        <v>35</v>
      </c>
      <c r="AL169" s="73" t="s">
        <v>36</v>
      </c>
      <c r="AM169" s="73" t="s">
        <v>37</v>
      </c>
      <c r="AN169" s="99" t="s">
        <v>38</v>
      </c>
      <c r="AO169" s="73" t="s">
        <v>39</v>
      </c>
      <c r="AP169" s="73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45" x14ac:dyDescent="0.25">
      <c r="A170" s="41">
        <v>15</v>
      </c>
      <c r="B170" s="42" t="s">
        <v>205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32"/>
      <c r="P170" s="6"/>
      <c r="Q170" s="6"/>
      <c r="R170" s="6"/>
      <c r="S170" s="6"/>
      <c r="T170" s="6"/>
      <c r="U170" s="6"/>
      <c r="V170" s="39"/>
      <c r="W170" s="39"/>
      <c r="X170" s="39"/>
      <c r="Y170" s="115"/>
      <c r="Z170" s="39"/>
      <c r="AA170" s="39"/>
      <c r="AB170" s="39"/>
      <c r="AC170" s="39"/>
      <c r="AD170" s="133"/>
      <c r="AE170" s="98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4">
        <f t="shared" ref="AU170" si="17">AS170+AT170</f>
        <v>0</v>
      </c>
    </row>
    <row r="171" spans="1:48" x14ac:dyDescent="0.25">
      <c r="A171" s="41">
        <v>16</v>
      </c>
      <c r="B171" s="45" t="s">
        <v>206</v>
      </c>
      <c r="C171" s="6"/>
      <c r="D171" s="6"/>
      <c r="E171" s="6"/>
      <c r="F171" s="6"/>
      <c r="G171" s="6"/>
      <c r="H171" s="6"/>
      <c r="I171" s="6"/>
      <c r="J171" s="49"/>
      <c r="K171" s="6"/>
      <c r="L171" s="6"/>
      <c r="M171" s="6">
        <v>1</v>
      </c>
      <c r="N171" s="6"/>
      <c r="O171" s="132"/>
      <c r="P171" s="6"/>
      <c r="Q171" s="6">
        <v>1</v>
      </c>
      <c r="R171" s="6"/>
      <c r="S171" s="6"/>
      <c r="T171" s="6"/>
      <c r="U171" s="6"/>
      <c r="V171" s="39"/>
      <c r="W171" s="39"/>
      <c r="X171" s="39"/>
      <c r="Y171" s="115"/>
      <c r="Z171" s="39"/>
      <c r="AA171" s="39"/>
      <c r="AB171" s="39"/>
      <c r="AC171" s="39"/>
      <c r="AD171" s="133"/>
      <c r="AE171" s="98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43">
        <f t="shared" ref="AS171:AS190" si="18">SUM(C171:U171)</f>
        <v>2</v>
      </c>
      <c r="AT171" s="43">
        <f t="shared" ref="AT171:AT190" si="19">SUM(V171:AR171)</f>
        <v>0</v>
      </c>
      <c r="AU171" s="84">
        <f t="shared" ref="AU171:AU190" si="20">AS171+AT171</f>
        <v>2</v>
      </c>
      <c r="AV171" s="35" t="s">
        <v>246</v>
      </c>
    </row>
    <row r="172" spans="1:48" ht="60" x14ac:dyDescent="0.25">
      <c r="A172" s="47">
        <v>17</v>
      </c>
      <c r="B172" s="48" t="s">
        <v>207</v>
      </c>
      <c r="C172" s="49"/>
      <c r="D172" s="49"/>
      <c r="E172" s="49"/>
      <c r="F172" s="49">
        <v>4</v>
      </c>
      <c r="G172" s="49">
        <v>1</v>
      </c>
      <c r="H172" s="135" t="s">
        <v>250</v>
      </c>
      <c r="I172" s="49"/>
      <c r="J172" s="49" t="s">
        <v>246</v>
      </c>
      <c r="K172" s="49">
        <v>0.75</v>
      </c>
      <c r="L172" s="49"/>
      <c r="M172" s="49" t="s">
        <v>248</v>
      </c>
      <c r="N172" s="49"/>
      <c r="O172" s="116"/>
      <c r="P172" s="49"/>
      <c r="Q172" s="49"/>
      <c r="R172" s="49" t="s">
        <v>246</v>
      </c>
      <c r="S172" s="49"/>
      <c r="T172" s="49">
        <v>1</v>
      </c>
      <c r="U172" s="49"/>
      <c r="V172" s="49"/>
      <c r="W172" s="49"/>
      <c r="X172" s="49"/>
      <c r="Y172" s="116">
        <v>9</v>
      </c>
      <c r="Z172" s="49"/>
      <c r="AA172" s="49"/>
      <c r="AB172" s="49"/>
      <c r="AC172" s="49"/>
      <c r="AD172" s="136"/>
      <c r="AE172" s="100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3">
        <f t="shared" si="18"/>
        <v>6.75</v>
      </c>
      <c r="AT172" s="43">
        <f t="shared" si="19"/>
        <v>9</v>
      </c>
      <c r="AU172" s="84">
        <f t="shared" si="20"/>
        <v>15.75</v>
      </c>
      <c r="AV172" s="50">
        <v>2</v>
      </c>
    </row>
    <row r="173" spans="1:48" ht="30" x14ac:dyDescent="0.25">
      <c r="A173" s="1">
        <v>18</v>
      </c>
      <c r="B173" s="51" t="s">
        <v>208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246</v>
      </c>
      <c r="N173" s="49"/>
      <c r="O173" s="116"/>
      <c r="P173" s="49"/>
      <c r="Q173" s="49"/>
      <c r="R173" s="49">
        <v>0.25</v>
      </c>
      <c r="S173" s="49"/>
      <c r="T173" s="49"/>
      <c r="U173" s="49"/>
      <c r="V173" s="49"/>
      <c r="W173" s="49"/>
      <c r="X173" s="49"/>
      <c r="Y173" s="116"/>
      <c r="Z173" s="49"/>
      <c r="AA173" s="49"/>
      <c r="AB173" s="49"/>
      <c r="AC173" s="49"/>
      <c r="AD173" s="136"/>
      <c r="AE173" s="100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3">
        <f t="shared" si="18"/>
        <v>0.25</v>
      </c>
      <c r="AT173" s="43">
        <f t="shared" si="19"/>
        <v>0</v>
      </c>
      <c r="AU173" s="84">
        <f t="shared" si="20"/>
        <v>0.25</v>
      </c>
    </row>
    <row r="174" spans="1:48" ht="45" x14ac:dyDescent="0.25">
      <c r="A174" s="1">
        <v>19</v>
      </c>
      <c r="B174" s="51" t="s">
        <v>209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116"/>
      <c r="P174" s="49"/>
      <c r="Q174" s="49"/>
      <c r="R174" s="49"/>
      <c r="S174" s="49"/>
      <c r="T174" s="49"/>
      <c r="U174" s="49"/>
      <c r="V174" s="49"/>
      <c r="W174" s="49">
        <v>1</v>
      </c>
      <c r="X174" s="49"/>
      <c r="Y174" s="116"/>
      <c r="Z174" s="49"/>
      <c r="AA174" s="49"/>
      <c r="AB174" s="49"/>
      <c r="AC174" s="49"/>
      <c r="AD174" s="136"/>
      <c r="AE174" s="100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3">
        <f t="shared" si="18"/>
        <v>0</v>
      </c>
      <c r="AT174" s="43">
        <f t="shared" si="19"/>
        <v>1</v>
      </c>
      <c r="AU174" s="84">
        <f t="shared" si="20"/>
        <v>1</v>
      </c>
    </row>
    <row r="175" spans="1:48" ht="30" x14ac:dyDescent="0.25">
      <c r="A175" s="52">
        <v>20</v>
      </c>
      <c r="B175" s="51" t="s">
        <v>210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116"/>
      <c r="P175" s="49"/>
      <c r="Q175" s="49"/>
      <c r="R175" s="49"/>
      <c r="S175" s="49"/>
      <c r="T175" s="49"/>
      <c r="U175" s="49"/>
      <c r="V175" s="49"/>
      <c r="W175" s="49"/>
      <c r="X175" s="49"/>
      <c r="Y175" s="116"/>
      <c r="Z175" s="49"/>
      <c r="AA175" s="49"/>
      <c r="AB175" s="49"/>
      <c r="AC175" s="49"/>
      <c r="AD175" s="136"/>
      <c r="AE175" s="100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3">
        <f t="shared" si="18"/>
        <v>0</v>
      </c>
      <c r="AT175" s="43">
        <f t="shared" si="19"/>
        <v>0</v>
      </c>
      <c r="AU175" s="84">
        <f t="shared" si="20"/>
        <v>0</v>
      </c>
    </row>
    <row r="176" spans="1:48" ht="45" x14ac:dyDescent="0.25">
      <c r="A176" s="1">
        <v>21</v>
      </c>
      <c r="B176" s="51" t="s">
        <v>211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116"/>
      <c r="P176" s="49"/>
      <c r="Q176" s="49"/>
      <c r="R176" s="49" t="s">
        <v>246</v>
      </c>
      <c r="S176" s="49"/>
      <c r="T176" s="49"/>
      <c r="U176" s="49"/>
      <c r="V176" s="49"/>
      <c r="W176" s="49"/>
      <c r="X176" s="49"/>
      <c r="Y176" s="116"/>
      <c r="Z176" s="49"/>
      <c r="AA176" s="49"/>
      <c r="AB176" s="49"/>
      <c r="AC176" s="49"/>
      <c r="AD176" s="136"/>
      <c r="AE176" s="100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3">
        <f t="shared" si="18"/>
        <v>0</v>
      </c>
      <c r="AT176" s="43">
        <f t="shared" si="19"/>
        <v>0</v>
      </c>
      <c r="AU176" s="84">
        <f t="shared" si="20"/>
        <v>0</v>
      </c>
    </row>
    <row r="177" spans="1:48" ht="45" x14ac:dyDescent="0.25">
      <c r="A177" s="1">
        <v>22</v>
      </c>
      <c r="B177" s="51" t="s">
        <v>212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116"/>
      <c r="P177" s="49"/>
      <c r="Q177" s="49"/>
      <c r="R177" s="49" t="s">
        <v>246</v>
      </c>
      <c r="S177" s="49"/>
      <c r="T177" s="49"/>
      <c r="U177" s="49"/>
      <c r="V177" s="49"/>
      <c r="W177" s="49"/>
      <c r="X177" s="49"/>
      <c r="Y177" s="116"/>
      <c r="Z177" s="49"/>
      <c r="AA177" s="49"/>
      <c r="AB177" s="49"/>
      <c r="AC177" s="49"/>
      <c r="AD177" s="136"/>
      <c r="AE177" s="100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3">
        <f t="shared" si="18"/>
        <v>0</v>
      </c>
      <c r="AT177" s="43">
        <f t="shared" si="19"/>
        <v>0</v>
      </c>
      <c r="AU177" s="84">
        <f t="shared" si="20"/>
        <v>0</v>
      </c>
    </row>
    <row r="178" spans="1:48" ht="75" x14ac:dyDescent="0.25">
      <c r="A178" s="52">
        <v>23</v>
      </c>
      <c r="B178" s="51" t="s">
        <v>213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116"/>
      <c r="P178" s="49"/>
      <c r="Q178" s="49"/>
      <c r="R178" s="49"/>
      <c r="S178" s="49"/>
      <c r="T178" s="49"/>
      <c r="U178" s="49"/>
      <c r="V178" s="49"/>
      <c r="W178" s="49"/>
      <c r="X178" s="49"/>
      <c r="Y178" s="116"/>
      <c r="Z178" s="49"/>
      <c r="AA178" s="49"/>
      <c r="AB178" s="49"/>
      <c r="AC178" s="49"/>
      <c r="AD178" s="136"/>
      <c r="AE178" s="100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3">
        <f t="shared" si="18"/>
        <v>0</v>
      </c>
      <c r="AT178" s="43">
        <f t="shared" si="19"/>
        <v>0</v>
      </c>
      <c r="AU178" s="84">
        <f t="shared" si="20"/>
        <v>0</v>
      </c>
    </row>
    <row r="179" spans="1:48" ht="30" x14ac:dyDescent="0.25">
      <c r="A179" s="1">
        <v>24</v>
      </c>
      <c r="B179" s="51" t="s">
        <v>237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116"/>
      <c r="P179" s="49"/>
      <c r="Q179" s="49"/>
      <c r="R179" s="49" t="s">
        <v>246</v>
      </c>
      <c r="S179" s="49"/>
      <c r="T179" s="49"/>
      <c r="U179" s="49"/>
      <c r="V179" s="49"/>
      <c r="W179" s="49"/>
      <c r="X179" s="49"/>
      <c r="Y179" s="116"/>
      <c r="Z179" s="49"/>
      <c r="AA179" s="49"/>
      <c r="AB179" s="49"/>
      <c r="AC179" s="49"/>
      <c r="AD179" s="136"/>
      <c r="AE179" s="100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3">
        <f t="shared" si="18"/>
        <v>0</v>
      </c>
      <c r="AT179" s="43">
        <f t="shared" si="19"/>
        <v>0</v>
      </c>
      <c r="AU179" s="84">
        <f t="shared" si="20"/>
        <v>0</v>
      </c>
    </row>
    <row r="180" spans="1:48" ht="30" x14ac:dyDescent="0.25">
      <c r="A180" s="1">
        <v>25</v>
      </c>
      <c r="B180" s="51" t="s">
        <v>214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116"/>
      <c r="P180" s="49"/>
      <c r="Q180" s="49"/>
      <c r="R180" s="49"/>
      <c r="S180" s="49"/>
      <c r="T180" s="49"/>
      <c r="U180" s="49"/>
      <c r="V180" s="49"/>
      <c r="W180" s="49"/>
      <c r="X180" s="49"/>
      <c r="Y180" s="116"/>
      <c r="Z180" s="49"/>
      <c r="AA180" s="49"/>
      <c r="AB180" s="49"/>
      <c r="AC180" s="49"/>
      <c r="AD180" s="136"/>
      <c r="AE180" s="100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3">
        <f t="shared" si="18"/>
        <v>0</v>
      </c>
      <c r="AT180" s="43">
        <f t="shared" si="19"/>
        <v>0</v>
      </c>
      <c r="AU180" s="84">
        <f t="shared" si="20"/>
        <v>0</v>
      </c>
    </row>
    <row r="181" spans="1:48" ht="30" x14ac:dyDescent="0.25">
      <c r="A181" s="52">
        <v>26</v>
      </c>
      <c r="B181" s="51" t="s">
        <v>215</v>
      </c>
      <c r="C181" s="49"/>
      <c r="D181" s="49"/>
      <c r="E181" s="49"/>
      <c r="F181" s="49"/>
      <c r="G181" s="49"/>
      <c r="H181" s="55"/>
      <c r="I181" s="49"/>
      <c r="J181" s="49"/>
      <c r="K181" s="49"/>
      <c r="L181" s="49"/>
      <c r="M181" s="49"/>
      <c r="N181" s="49"/>
      <c r="O181" s="116"/>
      <c r="P181" s="49"/>
      <c r="Q181" s="49"/>
      <c r="R181" s="49"/>
      <c r="S181" s="49"/>
      <c r="T181" s="49"/>
      <c r="U181" s="55"/>
      <c r="V181" s="49"/>
      <c r="W181" s="49"/>
      <c r="X181" s="49"/>
      <c r="Y181" s="116"/>
      <c r="Z181" s="49"/>
      <c r="AA181" s="49"/>
      <c r="AB181" s="49"/>
      <c r="AC181" s="49"/>
      <c r="AD181" s="136"/>
      <c r="AE181" s="100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3">
        <f t="shared" si="18"/>
        <v>0</v>
      </c>
      <c r="AT181" s="43">
        <f t="shared" si="19"/>
        <v>0</v>
      </c>
      <c r="AU181" s="84">
        <f t="shared" si="20"/>
        <v>0</v>
      </c>
    </row>
    <row r="182" spans="1:48" ht="30" x14ac:dyDescent="0.25">
      <c r="A182" s="1">
        <v>27</v>
      </c>
      <c r="B182" s="54" t="s">
        <v>216</v>
      </c>
      <c r="C182" s="49"/>
      <c r="D182" s="49"/>
      <c r="E182" s="49"/>
      <c r="F182" s="49"/>
      <c r="G182" s="49"/>
      <c r="H182" s="55"/>
      <c r="I182" s="49"/>
      <c r="J182" s="49"/>
      <c r="K182" s="49"/>
      <c r="L182" s="49"/>
      <c r="M182" s="101"/>
      <c r="N182" s="49"/>
      <c r="O182" s="116"/>
      <c r="P182" s="49"/>
      <c r="Q182" s="49"/>
      <c r="R182" s="49" t="s">
        <v>246</v>
      </c>
      <c r="S182" s="49"/>
      <c r="T182" s="49" t="s">
        <v>246</v>
      </c>
      <c r="U182" s="55"/>
      <c r="V182" s="49"/>
      <c r="W182" s="49"/>
      <c r="X182" s="49"/>
      <c r="Y182" s="116"/>
      <c r="Z182" s="49"/>
      <c r="AA182" s="49"/>
      <c r="AB182" s="49"/>
      <c r="AC182" s="49"/>
      <c r="AD182" s="136"/>
      <c r="AE182" s="100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3">
        <f>SUM(C182:U182)</f>
        <v>0</v>
      </c>
      <c r="AT182" s="43">
        <f>SUM(V182:AR182)</f>
        <v>0</v>
      </c>
      <c r="AU182" s="84">
        <f>AS182+AT182</f>
        <v>0</v>
      </c>
    </row>
    <row r="183" spans="1:48" ht="30" x14ac:dyDescent="0.25">
      <c r="A183" s="1">
        <v>28</v>
      </c>
      <c r="B183" s="54" t="s">
        <v>217</v>
      </c>
      <c r="C183" s="49"/>
      <c r="D183" s="49"/>
      <c r="E183" s="49"/>
      <c r="F183" s="49"/>
      <c r="G183" s="49"/>
      <c r="H183" s="55"/>
      <c r="I183" s="49"/>
      <c r="J183" s="49"/>
      <c r="K183" s="49"/>
      <c r="L183" s="49"/>
      <c r="M183" s="49"/>
      <c r="N183" s="49"/>
      <c r="O183" s="116"/>
      <c r="P183" s="49"/>
      <c r="Q183" s="49"/>
      <c r="R183" s="49"/>
      <c r="S183" s="49"/>
      <c r="T183" s="49"/>
      <c r="U183" s="55"/>
      <c r="V183" s="49"/>
      <c r="W183" s="49"/>
      <c r="X183" s="49"/>
      <c r="Y183" s="116"/>
      <c r="Z183" s="49"/>
      <c r="AA183" s="49"/>
      <c r="AB183" s="49"/>
      <c r="AC183" s="49"/>
      <c r="AD183" s="136"/>
      <c r="AE183" s="100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3">
        <f t="shared" si="18"/>
        <v>0</v>
      </c>
      <c r="AT183" s="43">
        <f t="shared" si="19"/>
        <v>0</v>
      </c>
      <c r="AU183" s="84">
        <f t="shared" si="20"/>
        <v>0</v>
      </c>
    </row>
    <row r="184" spans="1:48" ht="45" x14ac:dyDescent="0.25">
      <c r="A184" s="52">
        <v>29</v>
      </c>
      <c r="B184" s="54" t="s">
        <v>218</v>
      </c>
      <c r="C184" s="49"/>
      <c r="D184" s="49"/>
      <c r="E184" s="49"/>
      <c r="F184" s="49">
        <v>2</v>
      </c>
      <c r="G184" s="49"/>
      <c r="H184" s="55"/>
      <c r="I184" s="49"/>
      <c r="J184" s="49"/>
      <c r="K184" s="49"/>
      <c r="L184" s="49"/>
      <c r="M184" s="49"/>
      <c r="N184" s="49"/>
      <c r="O184" s="116"/>
      <c r="P184" s="49"/>
      <c r="Q184" s="49"/>
      <c r="R184" s="49"/>
      <c r="S184" s="49"/>
      <c r="T184" s="49"/>
      <c r="U184" s="55"/>
      <c r="V184" s="49"/>
      <c r="W184" s="49"/>
      <c r="X184" s="49"/>
      <c r="Y184" s="116"/>
      <c r="Z184" s="49"/>
      <c r="AA184" s="49"/>
      <c r="AB184" s="49"/>
      <c r="AC184" s="49"/>
      <c r="AD184" s="136"/>
      <c r="AE184" s="100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3">
        <f t="shared" si="18"/>
        <v>2</v>
      </c>
      <c r="AT184" s="43">
        <f t="shared" si="19"/>
        <v>0</v>
      </c>
      <c r="AU184" s="84">
        <f t="shared" si="20"/>
        <v>2</v>
      </c>
    </row>
    <row r="185" spans="1:48" ht="21.75" customHeight="1" x14ac:dyDescent="0.25">
      <c r="A185" s="1">
        <v>30</v>
      </c>
      <c r="B185" s="54" t="s">
        <v>219</v>
      </c>
      <c r="C185" s="49"/>
      <c r="D185" s="49"/>
      <c r="E185" s="49"/>
      <c r="F185" s="49"/>
      <c r="G185" s="49"/>
      <c r="H185" s="55"/>
      <c r="I185" s="49"/>
      <c r="J185" s="49"/>
      <c r="K185" s="49"/>
      <c r="L185" s="49"/>
      <c r="M185" s="49"/>
      <c r="N185" s="49"/>
      <c r="O185" s="116"/>
      <c r="P185" s="49"/>
      <c r="Q185" s="49"/>
      <c r="R185" s="49"/>
      <c r="S185" s="49"/>
      <c r="T185" s="49"/>
      <c r="U185" s="55"/>
      <c r="V185" s="49"/>
      <c r="W185" s="49"/>
      <c r="X185" s="49"/>
      <c r="Y185" s="116"/>
      <c r="Z185" s="49"/>
      <c r="AA185" s="49"/>
      <c r="AB185" s="49"/>
      <c r="AC185" s="49"/>
      <c r="AD185" s="136"/>
      <c r="AE185" s="100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3">
        <f t="shared" si="18"/>
        <v>0</v>
      </c>
      <c r="AT185" s="43">
        <f t="shared" si="19"/>
        <v>0</v>
      </c>
      <c r="AU185" s="84">
        <f t="shared" si="20"/>
        <v>0</v>
      </c>
    </row>
    <row r="186" spans="1:48" ht="24" customHeight="1" x14ac:dyDescent="0.25">
      <c r="A186" s="1">
        <v>31</v>
      </c>
      <c r="B186" s="51" t="s">
        <v>154</v>
      </c>
      <c r="C186" s="49"/>
      <c r="D186" s="49"/>
      <c r="E186" s="49"/>
      <c r="F186" s="49"/>
      <c r="G186" s="49"/>
      <c r="H186" s="55"/>
      <c r="I186" s="49"/>
      <c r="J186" s="49"/>
      <c r="K186" s="49"/>
      <c r="L186" s="49"/>
      <c r="M186" s="49"/>
      <c r="N186" s="49"/>
      <c r="O186" s="116"/>
      <c r="P186" s="49"/>
      <c r="Q186" s="49"/>
      <c r="R186" s="49"/>
      <c r="S186" s="49"/>
      <c r="T186" s="49"/>
      <c r="U186" s="55"/>
      <c r="V186" s="49"/>
      <c r="W186" s="49"/>
      <c r="X186" s="49"/>
      <c r="Y186" s="116"/>
      <c r="Z186" s="49"/>
      <c r="AA186" s="49"/>
      <c r="AB186" s="49"/>
      <c r="AC186" s="49"/>
      <c r="AD186" s="136"/>
      <c r="AE186" s="100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3">
        <f t="shared" si="18"/>
        <v>0</v>
      </c>
      <c r="AT186" s="43">
        <f t="shared" si="19"/>
        <v>0</v>
      </c>
      <c r="AU186" s="84">
        <f t="shared" si="20"/>
        <v>0</v>
      </c>
    </row>
    <row r="187" spans="1:48" ht="24.75" customHeight="1" x14ac:dyDescent="0.25">
      <c r="A187" s="52">
        <v>32</v>
      </c>
      <c r="B187" s="51" t="s">
        <v>220</v>
      </c>
      <c r="C187" s="49"/>
      <c r="D187" s="49"/>
      <c r="E187" s="49"/>
      <c r="F187" s="49"/>
      <c r="G187" s="49"/>
      <c r="H187" s="55"/>
      <c r="I187" s="49"/>
      <c r="J187" s="49"/>
      <c r="K187" s="49"/>
      <c r="L187" s="49"/>
      <c r="M187" s="49"/>
      <c r="N187" s="49"/>
      <c r="O187" s="116"/>
      <c r="P187" s="49"/>
      <c r="Q187" s="49"/>
      <c r="R187" s="49"/>
      <c r="S187" s="49"/>
      <c r="T187" s="49"/>
      <c r="U187" s="55"/>
      <c r="V187" s="49"/>
      <c r="W187" s="49"/>
      <c r="X187" s="49"/>
      <c r="Y187" s="116"/>
      <c r="Z187" s="49"/>
      <c r="AA187" s="49"/>
      <c r="AB187" s="49"/>
      <c r="AC187" s="49"/>
      <c r="AD187" s="136"/>
      <c r="AE187" s="100" t="s">
        <v>246</v>
      </c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3">
        <f t="shared" si="18"/>
        <v>0</v>
      </c>
      <c r="AT187" s="43">
        <f t="shared" si="19"/>
        <v>0</v>
      </c>
      <c r="AU187" s="84">
        <f t="shared" si="20"/>
        <v>0</v>
      </c>
    </row>
    <row r="188" spans="1:48" ht="45" x14ac:dyDescent="0.25">
      <c r="A188" s="1">
        <v>33</v>
      </c>
      <c r="B188" s="51" t="s">
        <v>221</v>
      </c>
      <c r="C188" s="49"/>
      <c r="D188" s="49"/>
      <c r="E188" s="49"/>
      <c r="F188" s="49"/>
      <c r="G188" s="49"/>
      <c r="H188" s="55"/>
      <c r="I188" s="49"/>
      <c r="J188" s="39"/>
      <c r="K188" s="49"/>
      <c r="L188" s="49"/>
      <c r="M188" s="49"/>
      <c r="N188" s="49"/>
      <c r="O188" s="116"/>
      <c r="P188" s="49"/>
      <c r="Q188" s="49"/>
      <c r="R188" s="49"/>
      <c r="S188" s="49"/>
      <c r="T188" s="49"/>
      <c r="U188" s="55"/>
      <c r="V188" s="49"/>
      <c r="W188" s="49"/>
      <c r="X188" s="49"/>
      <c r="Y188" s="116"/>
      <c r="Z188" s="49"/>
      <c r="AA188" s="49"/>
      <c r="AB188" s="49" t="s">
        <v>246</v>
      </c>
      <c r="AC188" s="49"/>
      <c r="AD188" s="136"/>
      <c r="AE188" s="100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3">
        <f t="shared" si="18"/>
        <v>0</v>
      </c>
      <c r="AT188" s="43">
        <f t="shared" si="19"/>
        <v>0</v>
      </c>
      <c r="AU188" s="84">
        <f t="shared" si="20"/>
        <v>0</v>
      </c>
    </row>
    <row r="189" spans="1:48" ht="45" x14ac:dyDescent="0.25">
      <c r="A189" s="1">
        <v>34</v>
      </c>
      <c r="B189" s="51" t="s">
        <v>222</v>
      </c>
      <c r="C189" s="49"/>
      <c r="D189" s="49"/>
      <c r="E189" s="49"/>
      <c r="F189" s="49"/>
      <c r="G189" s="49"/>
      <c r="H189" s="55"/>
      <c r="I189" s="49"/>
      <c r="J189" s="39"/>
      <c r="K189" s="49"/>
      <c r="L189" s="49"/>
      <c r="M189" s="49"/>
      <c r="N189" s="49"/>
      <c r="O189" s="116"/>
      <c r="P189" s="49"/>
      <c r="Q189" s="49"/>
      <c r="R189" s="49"/>
      <c r="S189" s="49"/>
      <c r="T189" s="49"/>
      <c r="U189" s="55"/>
      <c r="V189" s="49"/>
      <c r="W189" s="49"/>
      <c r="X189" s="49"/>
      <c r="Y189" s="116"/>
      <c r="Z189" s="49"/>
      <c r="AA189" s="49"/>
      <c r="AB189" s="49"/>
      <c r="AC189" s="49"/>
      <c r="AD189" s="136"/>
      <c r="AE189" s="100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3">
        <f t="shared" si="18"/>
        <v>0</v>
      </c>
      <c r="AT189" s="43">
        <f t="shared" si="19"/>
        <v>0</v>
      </c>
      <c r="AU189" s="84">
        <f t="shared" si="20"/>
        <v>0</v>
      </c>
    </row>
    <row r="190" spans="1:48" ht="60" x14ac:dyDescent="0.25">
      <c r="A190" s="52">
        <v>35</v>
      </c>
      <c r="B190" s="51" t="s">
        <v>223</v>
      </c>
      <c r="C190" s="49"/>
      <c r="D190" s="49"/>
      <c r="E190" s="49"/>
      <c r="F190" s="49"/>
      <c r="G190" s="49"/>
      <c r="H190" s="55"/>
      <c r="I190" s="49"/>
      <c r="J190" s="102"/>
      <c r="K190" s="49"/>
      <c r="L190" s="49"/>
      <c r="M190" s="49"/>
      <c r="N190" s="49"/>
      <c r="O190" s="116"/>
      <c r="P190" s="49"/>
      <c r="Q190" s="49"/>
      <c r="R190" s="49"/>
      <c r="S190" s="49"/>
      <c r="T190" s="49"/>
      <c r="U190" s="55"/>
      <c r="V190" s="49"/>
      <c r="W190" s="49"/>
      <c r="X190" s="49"/>
      <c r="Y190" s="116"/>
      <c r="Z190" s="49"/>
      <c r="AA190" s="49"/>
      <c r="AB190" s="49"/>
      <c r="AC190" s="49"/>
      <c r="AD190" s="136"/>
      <c r="AE190" s="100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3">
        <f t="shared" si="18"/>
        <v>0</v>
      </c>
      <c r="AT190" s="43">
        <f t="shared" si="19"/>
        <v>0</v>
      </c>
      <c r="AU190" s="84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73" t="s">
        <v>2</v>
      </c>
      <c r="D191" s="73" t="s">
        <v>3</v>
      </c>
      <c r="E191" s="73" t="s">
        <v>4</v>
      </c>
      <c r="F191" s="73" t="s">
        <v>5</v>
      </c>
      <c r="G191" s="73" t="s">
        <v>6</v>
      </c>
      <c r="H191" s="73" t="s">
        <v>7</v>
      </c>
      <c r="I191" s="73" t="s">
        <v>8</v>
      </c>
      <c r="J191" s="73" t="s">
        <v>9</v>
      </c>
      <c r="K191" s="73" t="s">
        <v>10</v>
      </c>
      <c r="L191" s="73" t="s">
        <v>11</v>
      </c>
      <c r="M191" s="73" t="s">
        <v>12</v>
      </c>
      <c r="N191" s="73" t="s">
        <v>13</v>
      </c>
      <c r="O191" s="88" t="s">
        <v>14</v>
      </c>
      <c r="P191" s="73" t="s">
        <v>15</v>
      </c>
      <c r="Q191" s="73" t="s">
        <v>16</v>
      </c>
      <c r="R191" s="73" t="s">
        <v>17</v>
      </c>
      <c r="S191" s="73" t="s">
        <v>18</v>
      </c>
      <c r="T191" s="73" t="s">
        <v>19</v>
      </c>
      <c r="U191" s="73" t="s">
        <v>20</v>
      </c>
      <c r="V191" s="99" t="s">
        <v>243</v>
      </c>
      <c r="W191" s="99" t="s">
        <v>22</v>
      </c>
      <c r="X191" s="73" t="s">
        <v>23</v>
      </c>
      <c r="Y191" s="88" t="s">
        <v>24</v>
      </c>
      <c r="Z191" s="73" t="s">
        <v>25</v>
      </c>
      <c r="AA191" s="73" t="s">
        <v>26</v>
      </c>
      <c r="AB191" s="73" t="s">
        <v>27</v>
      </c>
      <c r="AC191" s="73" t="s">
        <v>28</v>
      </c>
      <c r="AD191" s="88" t="s">
        <v>29</v>
      </c>
      <c r="AE191" s="89" t="s">
        <v>30</v>
      </c>
      <c r="AF191" s="73" t="s">
        <v>31</v>
      </c>
      <c r="AG191" s="73" t="s">
        <v>32</v>
      </c>
      <c r="AH191" s="73" t="s">
        <v>33</v>
      </c>
      <c r="AI191" s="73" t="s">
        <v>34</v>
      </c>
      <c r="AJ191" s="73"/>
      <c r="AK191" s="73" t="s">
        <v>35</v>
      </c>
      <c r="AL191" s="73" t="s">
        <v>36</v>
      </c>
      <c r="AM191" s="73" t="s">
        <v>37</v>
      </c>
      <c r="AN191" s="99" t="s">
        <v>38</v>
      </c>
      <c r="AO191" s="73" t="s">
        <v>39</v>
      </c>
      <c r="AP191" s="73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90" x14ac:dyDescent="0.25">
      <c r="A192" s="1">
        <v>36</v>
      </c>
      <c r="B192" s="51" t="s">
        <v>224</v>
      </c>
      <c r="C192" s="49"/>
      <c r="D192" s="49"/>
      <c r="E192" s="49"/>
      <c r="F192" s="49"/>
      <c r="G192" s="49"/>
      <c r="H192" s="55"/>
      <c r="I192" s="49"/>
      <c r="J192" s="55" t="s">
        <v>246</v>
      </c>
      <c r="K192" s="49"/>
      <c r="L192" s="49"/>
      <c r="M192" s="49"/>
      <c r="N192" s="49"/>
      <c r="O192" s="116"/>
      <c r="P192" s="49"/>
      <c r="Q192" s="49"/>
      <c r="R192" s="49"/>
      <c r="S192" s="49"/>
      <c r="T192" s="49"/>
      <c r="U192" s="55"/>
      <c r="V192" s="49"/>
      <c r="W192" s="55"/>
      <c r="X192" s="49"/>
      <c r="Y192" s="116"/>
      <c r="Z192" s="49"/>
      <c r="AA192" s="49"/>
      <c r="AB192" s="49"/>
      <c r="AC192" s="49"/>
      <c r="AD192" s="136"/>
      <c r="AE192" s="100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225</v>
      </c>
      <c r="C193" s="5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v>19</v>
      </c>
      <c r="G193" s="55">
        <v>1</v>
      </c>
      <c r="H193" s="55">
        <v>7.75</v>
      </c>
      <c r="I193" s="55">
        <f t="shared" si="23"/>
        <v>0</v>
      </c>
      <c r="J193" s="39">
        <v>0</v>
      </c>
      <c r="K193" s="55">
        <v>7.5</v>
      </c>
      <c r="L193" s="55">
        <f t="shared" si="23"/>
        <v>0</v>
      </c>
      <c r="M193" s="55">
        <v>13.25</v>
      </c>
      <c r="N193" s="55">
        <f t="shared" si="23"/>
        <v>2</v>
      </c>
      <c r="O193" s="103">
        <f t="shared" si="23"/>
        <v>1</v>
      </c>
      <c r="P193" s="55">
        <f t="shared" si="23"/>
        <v>1</v>
      </c>
      <c r="Q193" s="55">
        <f t="shared" si="23"/>
        <v>2</v>
      </c>
      <c r="R193" s="55">
        <v>4.25</v>
      </c>
      <c r="S193" s="55">
        <v>0</v>
      </c>
      <c r="T193" s="55">
        <v>6</v>
      </c>
      <c r="U193" s="55">
        <v>0</v>
      </c>
      <c r="V193" s="55">
        <v>16</v>
      </c>
      <c r="W193" s="102">
        <v>1</v>
      </c>
      <c r="X193" s="55">
        <f t="shared" si="23"/>
        <v>0</v>
      </c>
      <c r="Y193" s="103">
        <v>14</v>
      </c>
      <c r="Z193" s="55">
        <f t="shared" si="23"/>
        <v>1</v>
      </c>
      <c r="AA193" s="55">
        <v>22</v>
      </c>
      <c r="AB193" s="55">
        <f t="shared" si="23"/>
        <v>6.5</v>
      </c>
      <c r="AC193" s="55">
        <f t="shared" si="23"/>
        <v>0</v>
      </c>
      <c r="AD193" s="103">
        <f t="shared" si="23"/>
        <v>0</v>
      </c>
      <c r="AE193" s="104">
        <f>AE126+AE164</f>
        <v>2</v>
      </c>
      <c r="AF193" s="55">
        <f>AF124</f>
        <v>1</v>
      </c>
      <c r="AG193" s="55">
        <v>0</v>
      </c>
      <c r="AH193" s="55">
        <f t="shared" si="23"/>
        <v>0</v>
      </c>
      <c r="AI193" s="55">
        <f t="shared" si="23"/>
        <v>3</v>
      </c>
      <c r="AJ193" s="55">
        <f t="shared" si="23"/>
        <v>0</v>
      </c>
      <c r="AK193" s="55">
        <v>0</v>
      </c>
      <c r="AL193" s="55">
        <f t="shared" si="23"/>
        <v>4</v>
      </c>
      <c r="AM193" s="55">
        <v>0</v>
      </c>
      <c r="AN193" s="55">
        <f t="shared" si="23"/>
        <v>0</v>
      </c>
      <c r="AO193" s="55">
        <f t="shared" si="23"/>
        <v>0</v>
      </c>
      <c r="AP193" s="55">
        <f t="shared" si="23"/>
        <v>0</v>
      </c>
      <c r="AQ193" s="55">
        <v>0</v>
      </c>
      <c r="AR193" s="55">
        <f t="shared" si="23"/>
        <v>0</v>
      </c>
      <c r="AS193" s="43">
        <v>65.75</v>
      </c>
      <c r="AT193" s="43">
        <v>70.5</v>
      </c>
      <c r="AU193" s="43">
        <v>136.25</v>
      </c>
      <c r="AV193" s="43">
        <f t="shared" ref="AV193" si="24">SUM(AV115:AV140,AV142:AV168,AV170:AV190,AV192)</f>
        <v>13</v>
      </c>
    </row>
    <row r="194" spans="1:48" x14ac:dyDescent="0.25">
      <c r="A194" s="56"/>
      <c r="B194" s="57"/>
      <c r="C194" s="58"/>
      <c r="D194" s="58"/>
      <c r="E194" s="58"/>
      <c r="F194" s="58"/>
      <c r="G194" s="58"/>
      <c r="H194" s="58"/>
      <c r="I194" s="58"/>
      <c r="J194" s="83"/>
      <c r="K194" s="58"/>
      <c r="L194" s="58"/>
      <c r="M194" s="58"/>
      <c r="N194" s="58"/>
      <c r="O194" s="117"/>
      <c r="P194" s="58"/>
      <c r="Q194" s="58"/>
      <c r="R194" s="58"/>
      <c r="S194" s="58"/>
      <c r="T194" s="58"/>
      <c r="U194" s="58"/>
      <c r="V194" s="58"/>
      <c r="W194" s="58"/>
      <c r="X194" s="58"/>
      <c r="Y194" s="117"/>
      <c r="Z194" s="58"/>
      <c r="AA194" s="58"/>
      <c r="AB194" s="58"/>
      <c r="AC194" s="58"/>
      <c r="AD194" s="137"/>
      <c r="AE194" s="105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58"/>
      <c r="D195" s="58"/>
      <c r="E195" s="83" t="s">
        <v>226</v>
      </c>
      <c r="F195" s="83"/>
      <c r="G195" s="83"/>
      <c r="H195" s="83"/>
      <c r="I195" s="83"/>
      <c r="J195" s="32"/>
      <c r="K195" s="83"/>
      <c r="L195" s="83"/>
      <c r="M195" s="58"/>
      <c r="N195" s="58"/>
      <c r="O195" s="117"/>
      <c r="P195" s="58"/>
      <c r="Q195" s="58"/>
      <c r="R195" s="58"/>
      <c r="S195" s="58"/>
      <c r="T195" s="58"/>
      <c r="U195" s="32"/>
      <c r="V195" s="58"/>
      <c r="W195" s="58"/>
      <c r="X195" s="58"/>
      <c r="Y195" s="117"/>
      <c r="Z195" s="58"/>
      <c r="AA195" s="58"/>
      <c r="AB195" s="58"/>
      <c r="AC195" s="58"/>
      <c r="AD195" s="137"/>
      <c r="AE195" s="105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 t="s">
        <v>246</v>
      </c>
      <c r="AT195" s="59" t="s">
        <v>246</v>
      </c>
      <c r="AU195" s="59"/>
      <c r="AV195" s="35" t="s">
        <v>246</v>
      </c>
    </row>
    <row r="196" spans="1:48" x14ac:dyDescent="0.25">
      <c r="A196" s="62">
        <v>1</v>
      </c>
      <c r="B196" s="63" t="s">
        <v>227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118"/>
      <c r="P196" s="64"/>
      <c r="Q196" s="64"/>
      <c r="R196" s="64"/>
      <c r="S196" s="64"/>
      <c r="T196" s="64"/>
      <c r="U196" s="64"/>
      <c r="V196" s="64"/>
      <c r="W196" s="64"/>
      <c r="X196" s="64"/>
      <c r="Y196" s="118"/>
      <c r="Z196" s="64"/>
      <c r="AA196" s="64"/>
      <c r="AB196" s="64"/>
      <c r="AC196" s="64"/>
      <c r="AD196" s="138"/>
      <c r="AE196" s="106"/>
      <c r="AF196" s="64"/>
      <c r="AG196" s="64"/>
      <c r="AH196" s="64"/>
      <c r="AI196" s="64"/>
      <c r="AJ196" s="64"/>
      <c r="AK196" s="64"/>
      <c r="AL196" s="64">
        <v>2</v>
      </c>
      <c r="AM196" s="64"/>
      <c r="AN196" s="64"/>
      <c r="AO196" s="64"/>
      <c r="AP196" s="64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228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118"/>
      <c r="P197" s="64"/>
      <c r="Q197" s="64"/>
      <c r="R197" s="64"/>
      <c r="S197" s="64"/>
      <c r="T197" s="64"/>
      <c r="U197" s="64"/>
      <c r="V197" s="64"/>
      <c r="W197" s="64"/>
      <c r="X197" s="64"/>
      <c r="Y197" s="118"/>
      <c r="Z197" s="64"/>
      <c r="AA197" s="64"/>
      <c r="AB197" s="64"/>
      <c r="AC197" s="64"/>
      <c r="AD197" s="138"/>
      <c r="AE197" s="106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238</v>
      </c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118"/>
      <c r="P198" s="64"/>
      <c r="Q198" s="64"/>
      <c r="R198" s="139"/>
      <c r="S198" s="64"/>
      <c r="T198" s="64"/>
      <c r="U198" s="64"/>
      <c r="V198" s="64"/>
      <c r="W198" s="64"/>
      <c r="X198" s="64"/>
      <c r="Y198" s="118"/>
      <c r="Z198" s="64"/>
      <c r="AA198" s="64"/>
      <c r="AB198" s="64"/>
      <c r="AC198" s="64"/>
      <c r="AD198" s="138"/>
      <c r="AE198" s="106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239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118"/>
      <c r="P199" s="64"/>
      <c r="Q199" s="64"/>
      <c r="R199" s="140"/>
      <c r="S199" s="64"/>
      <c r="T199" s="64"/>
      <c r="U199" s="64"/>
      <c r="V199" s="64"/>
      <c r="W199" s="64"/>
      <c r="X199" s="64"/>
      <c r="Y199" s="118"/>
      <c r="Z199" s="64"/>
      <c r="AA199" s="64"/>
      <c r="AB199" s="64"/>
      <c r="AC199" s="64"/>
      <c r="AD199" s="138"/>
      <c r="AE199" s="106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ht="30" x14ac:dyDescent="0.25">
      <c r="A200" s="62">
        <v>5</v>
      </c>
      <c r="B200" s="63" t="s">
        <v>229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118"/>
      <c r="P200" s="64"/>
      <c r="Q200" s="64"/>
      <c r="R200" s="64"/>
      <c r="S200" s="64"/>
      <c r="T200" s="64"/>
      <c r="U200" s="64"/>
      <c r="V200" s="64"/>
      <c r="W200" s="64"/>
      <c r="X200" s="64"/>
      <c r="Y200" s="118"/>
      <c r="Z200" s="64"/>
      <c r="AA200" s="64"/>
      <c r="AB200" s="64"/>
      <c r="AC200" s="64"/>
      <c r="AD200" s="138"/>
      <c r="AE200" s="106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48" customHeight="1" x14ac:dyDescent="0.25">
      <c r="A201" s="62">
        <v>6</v>
      </c>
      <c r="B201" s="63" t="s">
        <v>241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118"/>
      <c r="P201" s="64"/>
      <c r="Q201" s="64"/>
      <c r="R201" s="64"/>
      <c r="S201" s="64"/>
      <c r="T201" s="64"/>
      <c r="U201" s="64"/>
      <c r="V201" s="64"/>
      <c r="W201" s="64"/>
      <c r="X201" s="64"/>
      <c r="Y201" s="118"/>
      <c r="Z201" s="64"/>
      <c r="AA201" s="64"/>
      <c r="AB201" s="64"/>
      <c r="AC201" s="64"/>
      <c r="AD201" s="138"/>
      <c r="AE201" s="106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1">
        <f t="shared" si="25"/>
        <v>0</v>
      </c>
      <c r="AT201" s="61">
        <f t="shared" si="26"/>
        <v>0</v>
      </c>
      <c r="AU201" s="61">
        <f t="shared" si="27"/>
        <v>0</v>
      </c>
    </row>
    <row r="202" spans="1:48" ht="46.5" customHeight="1" x14ac:dyDescent="0.25">
      <c r="A202" s="62">
        <v>7</v>
      </c>
      <c r="B202" s="63" t="s">
        <v>245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118"/>
      <c r="P202" s="64">
        <v>1</v>
      </c>
      <c r="Q202" s="64"/>
      <c r="R202" s="64"/>
      <c r="S202" s="64"/>
      <c r="T202" s="64"/>
      <c r="U202" s="64" t="s">
        <v>246</v>
      </c>
      <c r="V202" s="64"/>
      <c r="W202" s="64"/>
      <c r="X202" s="64"/>
      <c r="Y202" s="118"/>
      <c r="Z202" s="64"/>
      <c r="AA202" s="64"/>
      <c r="AB202" s="64"/>
      <c r="AC202" s="64"/>
      <c r="AD202" s="138"/>
      <c r="AE202" s="106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230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118"/>
      <c r="P203" s="64"/>
      <c r="Q203" s="64"/>
      <c r="R203" s="64"/>
      <c r="S203" s="64"/>
      <c r="T203" s="64"/>
      <c r="U203" s="64"/>
      <c r="V203" s="64"/>
      <c r="W203" s="64"/>
      <c r="X203" s="64"/>
      <c r="Y203" s="118"/>
      <c r="Z203" s="64"/>
      <c r="AA203" s="64"/>
      <c r="AB203" s="64"/>
      <c r="AC203" s="64"/>
      <c r="AD203" s="138"/>
      <c r="AE203" s="106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1">
        <f t="shared" si="25"/>
        <v>0</v>
      </c>
      <c r="AT203" s="61">
        <f t="shared" si="26"/>
        <v>0</v>
      </c>
      <c r="AU203" s="61">
        <f t="shared" si="27"/>
        <v>0</v>
      </c>
    </row>
    <row r="204" spans="1:48" ht="36" customHeight="1" x14ac:dyDescent="0.25">
      <c r="A204" s="62">
        <v>9</v>
      </c>
      <c r="B204" s="63" t="s">
        <v>231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118"/>
      <c r="P204" s="64"/>
      <c r="Q204" s="64"/>
      <c r="R204" s="64"/>
      <c r="S204" s="64"/>
      <c r="T204" s="64"/>
      <c r="U204" s="64"/>
      <c r="V204" s="64">
        <v>1</v>
      </c>
      <c r="W204" s="64"/>
      <c r="X204" s="64"/>
      <c r="Y204" s="118"/>
      <c r="Z204" s="64"/>
      <c r="AA204" s="64"/>
      <c r="AB204" s="64"/>
      <c r="AC204" s="64"/>
      <c r="AD204" s="138"/>
      <c r="AE204" s="106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1">
        <f t="shared" si="25"/>
        <v>0</v>
      </c>
      <c r="AT204" s="61">
        <f t="shared" si="26"/>
        <v>1</v>
      </c>
      <c r="AU204" s="61">
        <f t="shared" si="27"/>
        <v>1</v>
      </c>
      <c r="AV204" s="35">
        <v>1</v>
      </c>
    </row>
    <row r="205" spans="1:48" x14ac:dyDescent="0.25">
      <c r="A205" s="62">
        <v>10</v>
      </c>
      <c r="B205" s="38" t="s">
        <v>242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118"/>
      <c r="P205" s="64"/>
      <c r="Q205" s="64"/>
      <c r="R205" s="64"/>
      <c r="S205" s="64"/>
      <c r="T205" s="64"/>
      <c r="U205" s="64"/>
      <c r="V205" s="64">
        <v>1</v>
      </c>
      <c r="W205" s="64"/>
      <c r="X205" s="64"/>
      <c r="Y205" s="118"/>
      <c r="Z205" s="64"/>
      <c r="AA205" s="64"/>
      <c r="AB205" s="64"/>
      <c r="AC205" s="64"/>
      <c r="AD205" s="138"/>
      <c r="AE205" s="106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232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118"/>
      <c r="P206" s="64"/>
      <c r="Q206" s="64"/>
      <c r="R206" s="64"/>
      <c r="S206" s="64"/>
      <c r="T206" s="64"/>
      <c r="U206" s="64"/>
      <c r="V206" s="64"/>
      <c r="W206" s="64"/>
      <c r="X206" s="64"/>
      <c r="Y206" s="118"/>
      <c r="Z206" s="64"/>
      <c r="AA206" s="64"/>
      <c r="AB206" s="64"/>
      <c r="AC206" s="64"/>
      <c r="AD206" s="138"/>
      <c r="AE206" s="106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1">
        <f t="shared" si="25"/>
        <v>0</v>
      </c>
      <c r="AT206" s="61">
        <f t="shared" si="26"/>
        <v>0</v>
      </c>
      <c r="AU206" s="61">
        <f t="shared" si="27"/>
        <v>0</v>
      </c>
    </row>
    <row r="207" spans="1:48" ht="30" x14ac:dyDescent="0.25">
      <c r="A207" s="62">
        <v>12</v>
      </c>
      <c r="B207" s="38" t="s">
        <v>233</v>
      </c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118"/>
      <c r="P207" s="64"/>
      <c r="Q207" s="64"/>
      <c r="R207" s="64"/>
      <c r="S207" s="64"/>
      <c r="T207" s="64"/>
      <c r="U207" s="64"/>
      <c r="V207" s="64"/>
      <c r="W207" s="64"/>
      <c r="X207" s="64"/>
      <c r="Y207" s="118"/>
      <c r="Z207" s="64"/>
      <c r="AA207" s="64"/>
      <c r="AB207" s="64"/>
      <c r="AC207" s="64"/>
      <c r="AD207" s="138"/>
      <c r="AE207" s="106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ht="30" x14ac:dyDescent="0.25">
      <c r="A208" s="62">
        <v>13</v>
      </c>
      <c r="B208" s="38" t="s">
        <v>234</v>
      </c>
      <c r="C208" s="64"/>
      <c r="D208" s="64"/>
      <c r="E208" s="64"/>
      <c r="F208" s="64"/>
      <c r="G208" s="64"/>
      <c r="H208" s="64"/>
      <c r="I208" s="64"/>
      <c r="J208" s="67" t="s">
        <v>246</v>
      </c>
      <c r="K208" s="64"/>
      <c r="L208" s="64"/>
      <c r="M208" s="64"/>
      <c r="N208" s="64"/>
      <c r="O208" s="118"/>
      <c r="P208" s="64"/>
      <c r="Q208" s="64"/>
      <c r="R208" s="64"/>
      <c r="S208" s="64"/>
      <c r="T208" s="64"/>
      <c r="U208" s="67" t="s">
        <v>246</v>
      </c>
      <c r="V208" s="64"/>
      <c r="W208" s="64"/>
      <c r="X208" s="64"/>
      <c r="Y208" s="118"/>
      <c r="Z208" s="64"/>
      <c r="AA208" s="64"/>
      <c r="AB208" s="64"/>
      <c r="AC208" s="64"/>
      <c r="AD208" s="138"/>
      <c r="AE208" s="106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235</v>
      </c>
      <c r="C209" s="64"/>
      <c r="D209" s="64"/>
      <c r="E209" s="64"/>
      <c r="F209" s="64"/>
      <c r="G209" s="64"/>
      <c r="H209" s="64"/>
      <c r="I209" s="64"/>
      <c r="J209" s="67" t="s">
        <v>246</v>
      </c>
      <c r="K209" s="64"/>
      <c r="L209" s="64"/>
      <c r="M209" s="64"/>
      <c r="N209" s="64"/>
      <c r="O209" s="118"/>
      <c r="P209" s="64"/>
      <c r="Q209" s="64"/>
      <c r="R209" s="64"/>
      <c r="S209" s="64"/>
      <c r="T209" s="64"/>
      <c r="U209" s="107"/>
      <c r="V209" s="64"/>
      <c r="W209" s="64"/>
      <c r="X209" s="64"/>
      <c r="Y209" s="118"/>
      <c r="Z209" s="64"/>
      <c r="AA209" s="64"/>
      <c r="AB209" s="64"/>
      <c r="AC209" s="64"/>
      <c r="AD209" s="138"/>
      <c r="AE209" s="106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45" x14ac:dyDescent="0.25">
      <c r="A210" s="62">
        <v>15</v>
      </c>
      <c r="B210" s="38" t="s">
        <v>236</v>
      </c>
      <c r="C210" s="64"/>
      <c r="D210" s="64"/>
      <c r="E210" s="64"/>
      <c r="F210" s="64"/>
      <c r="G210" s="64"/>
      <c r="H210" s="64"/>
      <c r="I210" s="64"/>
      <c r="J210" s="102" t="s">
        <v>246</v>
      </c>
      <c r="K210" s="64"/>
      <c r="L210" s="64"/>
      <c r="M210" s="64"/>
      <c r="N210" s="64"/>
      <c r="O210" s="118"/>
      <c r="P210" s="64"/>
      <c r="Q210" s="64"/>
      <c r="R210" s="64"/>
      <c r="S210" s="64"/>
      <c r="T210" s="64"/>
      <c r="U210" s="102" t="s">
        <v>246</v>
      </c>
      <c r="V210" s="64"/>
      <c r="W210" s="64"/>
      <c r="X210" s="64"/>
      <c r="Y210" s="118"/>
      <c r="Z210" s="64"/>
      <c r="AA210" s="64"/>
      <c r="AB210" s="64"/>
      <c r="AC210" s="64"/>
      <c r="AD210" s="138"/>
      <c r="AE210" s="106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67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67">
        <f t="shared" si="28"/>
        <v>0</v>
      </c>
      <c r="H211" s="67">
        <f t="shared" si="28"/>
        <v>0</v>
      </c>
      <c r="I211" s="67">
        <f t="shared" si="28"/>
        <v>0</v>
      </c>
      <c r="J211" s="102">
        <v>0</v>
      </c>
      <c r="K211" s="67">
        <f t="shared" si="28"/>
        <v>0</v>
      </c>
      <c r="L211" s="67">
        <f t="shared" si="28"/>
        <v>0</v>
      </c>
      <c r="M211" s="67">
        <f t="shared" si="28"/>
        <v>0</v>
      </c>
      <c r="N211" s="67">
        <f t="shared" si="28"/>
        <v>0</v>
      </c>
      <c r="O211" s="119">
        <f t="shared" si="28"/>
        <v>0</v>
      </c>
      <c r="P211" s="67">
        <f t="shared" si="28"/>
        <v>1</v>
      </c>
      <c r="Q211" s="67">
        <f t="shared" si="28"/>
        <v>0</v>
      </c>
      <c r="R211" s="67">
        <f t="shared" si="28"/>
        <v>0</v>
      </c>
      <c r="S211" s="67">
        <f t="shared" si="28"/>
        <v>0</v>
      </c>
      <c r="T211" s="67">
        <f t="shared" si="28"/>
        <v>0</v>
      </c>
      <c r="U211" s="102">
        <v>0</v>
      </c>
      <c r="V211" s="67">
        <f t="shared" si="28"/>
        <v>2</v>
      </c>
      <c r="W211" s="67">
        <f t="shared" si="28"/>
        <v>0</v>
      </c>
      <c r="X211" s="67">
        <f t="shared" si="28"/>
        <v>0</v>
      </c>
      <c r="Y211" s="119">
        <f t="shared" si="28"/>
        <v>0</v>
      </c>
      <c r="Z211" s="67">
        <f t="shared" si="28"/>
        <v>0</v>
      </c>
      <c r="AA211" s="67">
        <f t="shared" si="28"/>
        <v>0</v>
      </c>
      <c r="AB211" s="67">
        <f t="shared" si="28"/>
        <v>0</v>
      </c>
      <c r="AC211" s="67">
        <f t="shared" si="28"/>
        <v>0</v>
      </c>
      <c r="AD211" s="67">
        <f t="shared" si="28"/>
        <v>0</v>
      </c>
      <c r="AE211" s="67">
        <f t="shared" si="28"/>
        <v>0</v>
      </c>
      <c r="AF211" s="67">
        <f t="shared" si="28"/>
        <v>0</v>
      </c>
      <c r="AG211" s="67">
        <f t="shared" si="28"/>
        <v>0</v>
      </c>
      <c r="AH211" s="67">
        <f t="shared" si="28"/>
        <v>0</v>
      </c>
      <c r="AI211" s="67">
        <f t="shared" si="28"/>
        <v>0</v>
      </c>
      <c r="AJ211" s="67">
        <f t="shared" si="28"/>
        <v>0</v>
      </c>
      <c r="AK211" s="67">
        <f t="shared" si="28"/>
        <v>0</v>
      </c>
      <c r="AL211" s="67">
        <f t="shared" si="28"/>
        <v>2</v>
      </c>
      <c r="AM211" s="67">
        <f t="shared" si="28"/>
        <v>0</v>
      </c>
      <c r="AN211" s="67">
        <f t="shared" si="28"/>
        <v>0</v>
      </c>
      <c r="AO211" s="67">
        <f t="shared" si="28"/>
        <v>0</v>
      </c>
      <c r="AP211" s="67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4</v>
      </c>
      <c r="AU211" s="67">
        <f t="shared" si="29"/>
        <v>5</v>
      </c>
      <c r="AV211" s="68"/>
    </row>
    <row r="212" spans="1:48" x14ac:dyDescent="0.25">
      <c r="A212" s="69"/>
      <c r="B212" s="70"/>
      <c r="C212" s="71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114"/>
      <c r="P212" s="71"/>
      <c r="Q212" s="71"/>
      <c r="R212" s="71"/>
      <c r="S212" s="71"/>
      <c r="T212" s="71"/>
      <c r="V212" s="71"/>
      <c r="W212" s="71"/>
      <c r="X212" s="71"/>
      <c r="Y212" s="114"/>
      <c r="Z212" s="71"/>
      <c r="AA212" s="71"/>
      <c r="AB212" s="71"/>
      <c r="AC212" s="131"/>
      <c r="AD212" s="14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2021-03-15T04:41:29Z</dcterms:modified>
</cp:coreProperties>
</file>