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Отдел ФТПОМС\2021\Тарифное соглашение\Заседание 13\Материалы заседания\Приложение к Протоколу\Объемы на 2022 год\"/>
    </mc:Choice>
  </mc:AlternateContent>
  <bookViews>
    <workbookView xWindow="-120" yWindow="-120" windowWidth="29040" windowHeight="15840"/>
  </bookViews>
  <sheets>
    <sheet name="2022-1" sheetId="1" r:id="rId1"/>
  </sheets>
  <definedNames>
    <definedName name="_xlnm._FilterDatabase" localSheetId="0" hidden="1">'2022-1'!$A$1:$E$282</definedName>
    <definedName name="Z_D9A08047_01BB_4780_A06C_1B6ED4AE2AA5_.wvu.FilterData" localSheetId="0" hidden="1">'2022-1'!$A$1:$E$282</definedName>
    <definedName name="Z_D9A08047_01BB_4780_A06C_1B6ED4AE2AA5_.wvu.PrintArea" localSheetId="0" hidden="1">'2022-1'!$A$9:$E$282</definedName>
    <definedName name="Z_D9A08047_01BB_4780_A06C_1B6ED4AE2AA5_.wvu.PrintTitles" localSheetId="0" hidden="1">'2022-1'!$13:$13</definedName>
    <definedName name="Z_D9A08047_01BB_4780_A06C_1B6ED4AE2AA5_.wvu.Rows" localSheetId="0" hidden="1">'2022-1'!#REF!,'2022-1'!$35:$43,'2022-1'!#REF!,'2022-1'!$212:$237,'2022-1'!#REF!,'2022-1'!#REF!</definedName>
    <definedName name="Z_DC48959C_9B8D_4708_B510_30BB10C5E634_.wvu.FilterData" localSheetId="0" hidden="1">'2022-1'!$A$1:$E$282</definedName>
    <definedName name="Z_DC48959C_9B8D_4708_B510_30BB10C5E634_.wvu.PrintArea" localSheetId="0" hidden="1">'2022-1'!$A$9:$E$282</definedName>
    <definedName name="Z_DC48959C_9B8D_4708_B510_30BB10C5E634_.wvu.PrintTitles" localSheetId="0" hidden="1">'2022-1'!$13:$13</definedName>
    <definedName name="Z_DC48959C_9B8D_4708_B510_30BB10C5E634_.wvu.Rows" localSheetId="0" hidden="1">'2022-1'!#REF!,'2022-1'!$35:$43,'2022-1'!#REF!,'2022-1'!$212:$237,'2022-1'!#REF!,'2022-1'!#REF!</definedName>
    <definedName name="_xlnm.Print_Titles" localSheetId="0">'2022-1'!$13:$13</definedName>
    <definedName name="_xlnm.Print_Area" localSheetId="0">'2022-1'!$A$9:$E$282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7" i="1" l="1"/>
  <c r="E267" i="1" l="1"/>
  <c r="E277" i="1" l="1"/>
  <c r="E211" i="1"/>
  <c r="E206" i="1"/>
  <c r="E203" i="1"/>
  <c r="E201" i="1"/>
  <c r="E187" i="1"/>
  <c r="E178" i="1"/>
  <c r="E173" i="1"/>
</calcChain>
</file>

<file path=xl/sharedStrings.xml><?xml version="1.0" encoding="utf-8"?>
<sst xmlns="http://schemas.openxmlformats.org/spreadsheetml/2006/main" count="552" uniqueCount="136">
  <si>
    <t>№ строк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</si>
  <si>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</si>
  <si>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</si>
  <si>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</si>
  <si>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</si>
  <si>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</si>
  <si>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</si>
  <si>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</si>
  <si>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</si>
  <si>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</si>
  <si>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</si>
  <si>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</si>
  <si>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</si>
  <si>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посещение с иными целями</t>
  </si>
  <si>
    <t>23</t>
  </si>
  <si>
    <t>24</t>
  </si>
  <si>
    <t>25</t>
  </si>
  <si>
    <t>26</t>
  </si>
  <si>
    <t xml:space="preserve"> - скорая медицинская помощь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</si>
  <si>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</si>
  <si>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</si>
  <si>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</si>
  <si>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</si>
  <si>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</si>
  <si>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</si>
  <si>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</si>
  <si>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</si>
  <si>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</si>
  <si>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ФКУЗ МСЧ МВД РФ по РТ</t>
  </si>
  <si>
    <t>22</t>
  </si>
  <si>
    <t>27</t>
  </si>
  <si>
    <t>28</t>
  </si>
  <si>
    <t>29</t>
  </si>
  <si>
    <t>30</t>
  </si>
  <si>
    <t>31</t>
  </si>
  <si>
    <t>32</t>
  </si>
  <si>
    <t>ИП Саражакова Л.А.</t>
  </si>
  <si>
    <t>33</t>
  </si>
  <si>
    <t>ГАУЗ РТ СП"Серебрянка"</t>
  </si>
  <si>
    <t>34</t>
  </si>
  <si>
    <t>ООО "Вита-Дент"</t>
  </si>
  <si>
    <t>35</t>
  </si>
  <si>
    <t>ООО "Санталь 17"</t>
  </si>
  <si>
    <t>36</t>
  </si>
  <si>
    <t>ООО "МЦ Гиппократ"</t>
  </si>
  <si>
    <t>ООО Алдан"</t>
  </si>
  <si>
    <t>посещение по неотложной медицинской помощи</t>
  </si>
  <si>
    <t>ИП Монгуш Р.К.</t>
  </si>
  <si>
    <t>ГБУЗ РТ "Республиканский онкологический центр"</t>
  </si>
  <si>
    <t>Наименование МО</t>
  </si>
  <si>
    <t>Детская хирургия, уровень 1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</si>
  <si>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</si>
  <si>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Объемы</t>
  </si>
  <si>
    <t>ГБУЗ РТ Бай-Тайгинская ЦКБ</t>
  </si>
  <si>
    <t>ГБУЗ РТ Барун-Хемчикский ММЦ</t>
  </si>
  <si>
    <t>ГБУЗ РТ Каа-Хемский ЦКБ</t>
  </si>
  <si>
    <t>ГБУЗ РТ Кызылская ЦКБ</t>
  </si>
  <si>
    <t>ГБУЗ РТ Монгун-Тайгинская ЦКБ</t>
  </si>
  <si>
    <t>ГБУЗ РТ Овюрская ЦКБ</t>
  </si>
  <si>
    <t>ГБУЗ РТ Пий-Хемская ЦКБ</t>
  </si>
  <si>
    <t>ГБУЗ РТ Сут-Хольская ЦКБ</t>
  </si>
  <si>
    <t>ГБУЗ РТ Тандынская ЦКБ</t>
  </si>
  <si>
    <t>ГБУЗ РТ Тес-Хемская ЦКБ</t>
  </si>
  <si>
    <t>ГБУЗ РТ Тоджинская ЦКБ</t>
  </si>
  <si>
    <t>ГБУЗ РТ Чаа-Хольская ЦКБ</t>
  </si>
  <si>
    <t>ГБУЗ РТ Чеди-Хольская ЦКБ</t>
  </si>
  <si>
    <t>ГБУЗ РТ Эрзинская ЦКБ</t>
  </si>
  <si>
    <t>ГБУЗ РТ Тере-Хольская ЦКБ</t>
  </si>
  <si>
    <t>ГБУЗ РТ Республиканская больница №1</t>
  </si>
  <si>
    <t>ГБУЗ РТ Республиканская детская больница</t>
  </si>
  <si>
    <t>Единицы измерения</t>
  </si>
  <si>
    <t>ГБУЗ РТ Стоматологическая поликлиника</t>
  </si>
  <si>
    <t>ГБУЗ РТ Инфекционная больница</t>
  </si>
  <si>
    <t>ГБУЗ РТ РЦВМРД</t>
  </si>
  <si>
    <t>ГБУЗ РТ Республиканская больница №2</t>
  </si>
  <si>
    <t>ГБУЗ РТ Республиканский кожно-венерологический диспансер</t>
  </si>
  <si>
    <t>ГБУЗ РТ РЦОЗМП</t>
  </si>
  <si>
    <t>посещение по профилактическим медицинским осмотрам взрослого и детского населения</t>
  </si>
  <si>
    <t>обращение по поводу заболевания</t>
  </si>
  <si>
    <t>ООО Семейный доктор г.Ак-Довурак</t>
  </si>
  <si>
    <t>ГБУЗ РТ Дзун-Хемчикский ММЦ</t>
  </si>
  <si>
    <t>ГБУЗ РТ Республиканский онкологический диспансер</t>
  </si>
  <si>
    <t>Итого по ВМП</t>
  </si>
  <si>
    <t>Итого по компьютерной томографии</t>
  </si>
  <si>
    <t>ООО "Региональный диагностический центр"</t>
  </si>
  <si>
    <t>Итого по магнитно-резонансной томографии</t>
  </si>
  <si>
    <t>Итого УЗИ сердечно-сосудистой системы</t>
  </si>
  <si>
    <t>ГБУЗ РТ "Кызылская ЦКБ"</t>
  </si>
  <si>
    <t>ГБУЗ РТ "Пий-Хемская ЦКБ"</t>
  </si>
  <si>
    <t>ГБУЗ РТ "Тандынская ЦКБ"</t>
  </si>
  <si>
    <t>ГБУЗ  РТ "Тес-Хемская ЦКБ"</t>
  </si>
  <si>
    <t>Итого по эндоскопическим диагностическим исследованиям</t>
  </si>
  <si>
    <t>Итого по патологоанатомическим исследованиям биопсийного (операционного) материала</t>
  </si>
  <si>
    <t>Итого по профилю "Медицинская реабилитация"</t>
  </si>
  <si>
    <t>Итого по профилю "Онкология"</t>
  </si>
  <si>
    <t>Итого по дневному стационару</t>
  </si>
  <si>
    <t>Итого по ЭКО</t>
  </si>
  <si>
    <t>- медицинская помощь в условиях дневного стационара, в том числе:</t>
  </si>
  <si>
    <t>Приложение №1</t>
  </si>
  <si>
    <t>к Протоколу заседания Комиссии №13</t>
  </si>
  <si>
    <t>Распределение объемов предоставления медицинской помощи между медицинскими организациями                                                           на 2022 год</t>
  </si>
  <si>
    <t>- амбулаторно-поликлиническая помощь</t>
  </si>
  <si>
    <t>Итого по СМП</t>
  </si>
  <si>
    <t>Итого посещений с иными целями</t>
  </si>
  <si>
    <t>Итого ПМО</t>
  </si>
  <si>
    <t>Итого по диспансеризации</t>
  </si>
  <si>
    <t>Итого по неотложной медицинской помощи</t>
  </si>
  <si>
    <t>Итого обращений по поводу заболевания</t>
  </si>
  <si>
    <t>услуги по компьютерной томографии</t>
  </si>
  <si>
    <t>Итого по молекулярно-генетическим исследованиям</t>
  </si>
  <si>
    <t>услуги по тестированию на выявление новой коронавирусной инфекции (COVID-19)</t>
  </si>
  <si>
    <t>Итого по тестированию</t>
  </si>
  <si>
    <t>случаи по высокотехнологичной медицинской помощи</t>
  </si>
  <si>
    <t xml:space="preserve">случаи по профилю "Медицинская реабилитация" </t>
  </si>
  <si>
    <t xml:space="preserve">случаи по профилю "Онкология" </t>
  </si>
  <si>
    <t>- специализированная медицинская помощь в стационарных условиях</t>
  </si>
  <si>
    <t>случаи по экстракорпоральному оплодотворению</t>
  </si>
  <si>
    <t>случаи лечения в условиях дневного стационара (за исключением медицинской помощи по профилю "Онкология" и экстрокорпоральному оплодотворению)</t>
  </si>
  <si>
    <t>вызов скорой медицинской помощи</t>
  </si>
  <si>
    <t>Виды оказания медицинской помощи</t>
  </si>
  <si>
    <t>ГАУЗ РТ СП "Серебрянка"</t>
  </si>
  <si>
    <t>посещение в рамках диспансеризации взрослого и детского населения</t>
  </si>
  <si>
    <t>услуги по ультразвуковому исследованию сердечно-сосудистой системы</t>
  </si>
  <si>
    <t>услуги по эндоскопическим диагностическим исследованиям</t>
  </si>
  <si>
    <t>услуги по молекулярно-генетическим исследованиям с целью диагностики онкологических заболеваний</t>
  </si>
  <si>
    <t>услуги по патологоанатомическим исследованиям биопсийного (операционного) материала</t>
  </si>
  <si>
    <t>услуги по магнитно-резонансной томографии</t>
  </si>
  <si>
    <t>Тывинский филиал МЧУ ДПО «Нефросовет»</t>
  </si>
  <si>
    <t>ГБУЗ РТ «Улуг-Хемский ММЦ им. А.Т.Балгана»</t>
  </si>
  <si>
    <t>ГБУЗ РТ Улуг-Хемский ММЦ им. А.Т.Балгана</t>
  </si>
  <si>
    <t>ГБУЗ РТ Городская поликлиника г. Кызыла</t>
  </si>
  <si>
    <t xml:space="preserve">ГБУЗ РТ Перинатальный центр Республики Тыва </t>
  </si>
  <si>
    <t>ГБУЗ РТ РЦСМПМК</t>
  </si>
  <si>
    <t>ГБУЗ РТ Республиканский Центр по профилактике и борьбе со СПИД и инфекционными заболеваниями</t>
  </si>
  <si>
    <t>случаи по круглосуточному стационару (за исключением высокотехнологической медицинской помощи и медицинской помощи по профилю "Медицинская реабилитация" и "Онколония"</t>
  </si>
  <si>
    <t>Итого по круглосуточному стационару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</si>
</sst>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166" fontId="6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wrapText="1"/>
    </xf>
    <xf numFmtId="165" fontId="3" fillId="0" borderId="1" xfId="0" applyNumberFormat="1" applyFont="1" applyBorder="1"/>
    <xf numFmtId="164" fontId="3" fillId="0" borderId="1" xfId="0" applyNumberFormat="1" applyFont="1" applyBorder="1"/>
    <xf numFmtId="49" fontId="4" fillId="4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/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1" fillId="0" borderId="0" xfId="0" applyNumberFormat="1" applyFont="1"/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537"/>
  <sheetViews>
    <sheetView tabSelected="1" topLeftCell="A9" zoomScale="98" zoomScaleNormal="98" zoomScaleSheetLayoutView="80" workbookViewId="0">
      <pane xSplit="4" ySplit="5" topLeftCell="E14" activePane="bottomRight" state="frozen"/>
      <selection activeCell="A9" sqref="A9"/>
      <selection pane="topRight" activeCell="D9" sqref="D9"/>
      <selection pane="bottomLeft" activeCell="A38" sqref="A38"/>
      <selection pane="bottomRight" activeCell="D246" sqref="D246"/>
    </sheetView>
  </sheetViews>
  <sheetFormatPr defaultRowHeight="17.25" customHeight="1" x14ac:dyDescent="0.25"/>
  <cols>
    <col min="1" max="1" width="24.7109375" style="1" customWidth="1"/>
    <col min="2" max="2" width="21.85546875" style="1" customWidth="1"/>
    <col min="3" max="3" width="7.85546875" style="2" customWidth="1"/>
    <col min="4" max="4" width="56.5703125" style="3" customWidth="1"/>
    <col min="5" max="5" width="12.140625" style="2" customWidth="1"/>
    <col min="6" max="6" width="14.7109375" style="2" customWidth="1"/>
    <col min="7" max="7" width="13.42578125" style="2" customWidth="1"/>
    <col min="8" max="8" width="14.42578125" style="2" customWidth="1"/>
    <col min="9" max="250" width="9.140625" style="2"/>
    <col min="251" max="251" width="40.7109375" style="2" customWidth="1"/>
    <col min="252" max="252" width="5.7109375" style="2" customWidth="1"/>
    <col min="253" max="253" width="13.28515625" style="2" customWidth="1"/>
    <col min="254" max="254" width="19" style="2" customWidth="1"/>
    <col min="255" max="255" width="15.28515625" style="2" customWidth="1"/>
    <col min="256" max="256" width="14.28515625" style="2" customWidth="1"/>
    <col min="257" max="257" width="13.7109375" style="2" customWidth="1"/>
    <col min="258" max="258" width="14.42578125" style="2" customWidth="1"/>
    <col min="259" max="259" width="12.7109375" style="2" customWidth="1"/>
    <col min="260" max="260" width="7.5703125" style="2" customWidth="1"/>
    <col min="261" max="261" width="11.7109375" style="2" customWidth="1"/>
    <col min="262" max="262" width="10.7109375" style="2" customWidth="1"/>
    <col min="263" max="263" width="10.28515625" style="2" customWidth="1"/>
    <col min="264" max="506" width="9.140625" style="2"/>
    <col min="507" max="507" width="40.7109375" style="2" customWidth="1"/>
    <col min="508" max="508" width="5.7109375" style="2" customWidth="1"/>
    <col min="509" max="509" width="13.28515625" style="2" customWidth="1"/>
    <col min="510" max="510" width="19" style="2" customWidth="1"/>
    <col min="511" max="511" width="15.28515625" style="2" customWidth="1"/>
    <col min="512" max="512" width="14.28515625" style="2" customWidth="1"/>
    <col min="513" max="513" width="13.7109375" style="2" customWidth="1"/>
    <col min="514" max="514" width="14.42578125" style="2" customWidth="1"/>
    <col min="515" max="515" width="12.7109375" style="2" customWidth="1"/>
    <col min="516" max="516" width="7.5703125" style="2" customWidth="1"/>
    <col min="517" max="517" width="11.7109375" style="2" customWidth="1"/>
    <col min="518" max="518" width="10.7109375" style="2" customWidth="1"/>
    <col min="519" max="519" width="10.28515625" style="2" customWidth="1"/>
    <col min="520" max="762" width="9.140625" style="2"/>
    <col min="763" max="763" width="40.7109375" style="2" customWidth="1"/>
    <col min="764" max="764" width="5.7109375" style="2" customWidth="1"/>
    <col min="765" max="765" width="13.28515625" style="2" customWidth="1"/>
    <col min="766" max="766" width="19" style="2" customWidth="1"/>
    <col min="767" max="767" width="15.28515625" style="2" customWidth="1"/>
    <col min="768" max="768" width="14.28515625" style="2" customWidth="1"/>
    <col min="769" max="769" width="13.7109375" style="2" customWidth="1"/>
    <col min="770" max="770" width="14.42578125" style="2" customWidth="1"/>
    <col min="771" max="771" width="12.7109375" style="2" customWidth="1"/>
    <col min="772" max="772" width="7.5703125" style="2" customWidth="1"/>
    <col min="773" max="773" width="11.7109375" style="2" customWidth="1"/>
    <col min="774" max="774" width="10.7109375" style="2" customWidth="1"/>
    <col min="775" max="775" width="10.28515625" style="2" customWidth="1"/>
    <col min="776" max="1018" width="9.140625" style="2"/>
    <col min="1019" max="1019" width="40.7109375" style="2" customWidth="1"/>
    <col min="1020" max="1020" width="5.7109375" style="2" customWidth="1"/>
    <col min="1021" max="1021" width="13.28515625" style="2" customWidth="1"/>
    <col min="1022" max="1022" width="19" style="2" customWidth="1"/>
    <col min="1023" max="1023" width="15.28515625" style="2" customWidth="1"/>
    <col min="1024" max="1024" width="14.28515625" style="2" customWidth="1"/>
    <col min="1025" max="1025" width="13.7109375" style="2" customWidth="1"/>
    <col min="1026" max="1026" width="14.42578125" style="2" customWidth="1"/>
    <col min="1027" max="1027" width="12.7109375" style="2" customWidth="1"/>
    <col min="1028" max="1028" width="7.5703125" style="2" customWidth="1"/>
    <col min="1029" max="1029" width="11.7109375" style="2" customWidth="1"/>
    <col min="1030" max="1030" width="10.7109375" style="2" customWidth="1"/>
    <col min="1031" max="1031" width="10.28515625" style="2" customWidth="1"/>
    <col min="1032" max="1274" width="9.140625" style="2"/>
    <col min="1275" max="1275" width="40.7109375" style="2" customWidth="1"/>
    <col min="1276" max="1276" width="5.7109375" style="2" customWidth="1"/>
    <col min="1277" max="1277" width="13.28515625" style="2" customWidth="1"/>
    <col min="1278" max="1278" width="19" style="2" customWidth="1"/>
    <col min="1279" max="1279" width="15.28515625" style="2" customWidth="1"/>
    <col min="1280" max="1280" width="14.28515625" style="2" customWidth="1"/>
    <col min="1281" max="1281" width="13.7109375" style="2" customWidth="1"/>
    <col min="1282" max="1282" width="14.42578125" style="2" customWidth="1"/>
    <col min="1283" max="1283" width="12.7109375" style="2" customWidth="1"/>
    <col min="1284" max="1284" width="7.5703125" style="2" customWidth="1"/>
    <col min="1285" max="1285" width="11.7109375" style="2" customWidth="1"/>
    <col min="1286" max="1286" width="10.7109375" style="2" customWidth="1"/>
    <col min="1287" max="1287" width="10.28515625" style="2" customWidth="1"/>
    <col min="1288" max="1530" width="9.140625" style="2"/>
    <col min="1531" max="1531" width="40.7109375" style="2" customWidth="1"/>
    <col min="1532" max="1532" width="5.7109375" style="2" customWidth="1"/>
    <col min="1533" max="1533" width="13.28515625" style="2" customWidth="1"/>
    <col min="1534" max="1534" width="19" style="2" customWidth="1"/>
    <col min="1535" max="1535" width="15.28515625" style="2" customWidth="1"/>
    <col min="1536" max="1536" width="14.28515625" style="2" customWidth="1"/>
    <col min="1537" max="1537" width="13.7109375" style="2" customWidth="1"/>
    <col min="1538" max="1538" width="14.42578125" style="2" customWidth="1"/>
    <col min="1539" max="1539" width="12.7109375" style="2" customWidth="1"/>
    <col min="1540" max="1540" width="7.5703125" style="2" customWidth="1"/>
    <col min="1541" max="1541" width="11.7109375" style="2" customWidth="1"/>
    <col min="1542" max="1542" width="10.7109375" style="2" customWidth="1"/>
    <col min="1543" max="1543" width="10.28515625" style="2" customWidth="1"/>
    <col min="1544" max="1786" width="9.140625" style="2"/>
    <col min="1787" max="1787" width="40.7109375" style="2" customWidth="1"/>
    <col min="1788" max="1788" width="5.7109375" style="2" customWidth="1"/>
    <col min="1789" max="1789" width="13.28515625" style="2" customWidth="1"/>
    <col min="1790" max="1790" width="19" style="2" customWidth="1"/>
    <col min="1791" max="1791" width="15.28515625" style="2" customWidth="1"/>
    <col min="1792" max="1792" width="14.28515625" style="2" customWidth="1"/>
    <col min="1793" max="1793" width="13.7109375" style="2" customWidth="1"/>
    <col min="1794" max="1794" width="14.42578125" style="2" customWidth="1"/>
    <col min="1795" max="1795" width="12.7109375" style="2" customWidth="1"/>
    <col min="1796" max="1796" width="7.5703125" style="2" customWidth="1"/>
    <col min="1797" max="1797" width="11.7109375" style="2" customWidth="1"/>
    <col min="1798" max="1798" width="10.7109375" style="2" customWidth="1"/>
    <col min="1799" max="1799" width="10.28515625" style="2" customWidth="1"/>
    <col min="1800" max="2042" width="9.140625" style="2"/>
    <col min="2043" max="2043" width="40.7109375" style="2" customWidth="1"/>
    <col min="2044" max="2044" width="5.7109375" style="2" customWidth="1"/>
    <col min="2045" max="2045" width="13.28515625" style="2" customWidth="1"/>
    <col min="2046" max="2046" width="19" style="2" customWidth="1"/>
    <col min="2047" max="2047" width="15.28515625" style="2" customWidth="1"/>
    <col min="2048" max="2048" width="14.28515625" style="2" customWidth="1"/>
    <col min="2049" max="2049" width="13.7109375" style="2" customWidth="1"/>
    <col min="2050" max="2050" width="14.42578125" style="2" customWidth="1"/>
    <col min="2051" max="2051" width="12.7109375" style="2" customWidth="1"/>
    <col min="2052" max="2052" width="7.5703125" style="2" customWidth="1"/>
    <col min="2053" max="2053" width="11.7109375" style="2" customWidth="1"/>
    <col min="2054" max="2054" width="10.7109375" style="2" customWidth="1"/>
    <col min="2055" max="2055" width="10.28515625" style="2" customWidth="1"/>
    <col min="2056" max="2298" width="9.140625" style="2"/>
    <col min="2299" max="2299" width="40.7109375" style="2" customWidth="1"/>
    <col min="2300" max="2300" width="5.7109375" style="2" customWidth="1"/>
    <col min="2301" max="2301" width="13.28515625" style="2" customWidth="1"/>
    <col min="2302" max="2302" width="19" style="2" customWidth="1"/>
    <col min="2303" max="2303" width="15.28515625" style="2" customWidth="1"/>
    <col min="2304" max="2304" width="14.28515625" style="2" customWidth="1"/>
    <col min="2305" max="2305" width="13.7109375" style="2" customWidth="1"/>
    <col min="2306" max="2306" width="14.42578125" style="2" customWidth="1"/>
    <col min="2307" max="2307" width="12.7109375" style="2" customWidth="1"/>
    <col min="2308" max="2308" width="7.5703125" style="2" customWidth="1"/>
    <col min="2309" max="2309" width="11.7109375" style="2" customWidth="1"/>
    <col min="2310" max="2310" width="10.7109375" style="2" customWidth="1"/>
    <col min="2311" max="2311" width="10.28515625" style="2" customWidth="1"/>
    <col min="2312" max="2554" width="9.140625" style="2"/>
    <col min="2555" max="2555" width="40.7109375" style="2" customWidth="1"/>
    <col min="2556" max="2556" width="5.7109375" style="2" customWidth="1"/>
    <col min="2557" max="2557" width="13.28515625" style="2" customWidth="1"/>
    <col min="2558" max="2558" width="19" style="2" customWidth="1"/>
    <col min="2559" max="2559" width="15.28515625" style="2" customWidth="1"/>
    <col min="2560" max="2560" width="14.28515625" style="2" customWidth="1"/>
    <col min="2561" max="2561" width="13.7109375" style="2" customWidth="1"/>
    <col min="2562" max="2562" width="14.42578125" style="2" customWidth="1"/>
    <col min="2563" max="2563" width="12.7109375" style="2" customWidth="1"/>
    <col min="2564" max="2564" width="7.5703125" style="2" customWidth="1"/>
    <col min="2565" max="2565" width="11.7109375" style="2" customWidth="1"/>
    <col min="2566" max="2566" width="10.7109375" style="2" customWidth="1"/>
    <col min="2567" max="2567" width="10.28515625" style="2" customWidth="1"/>
    <col min="2568" max="2810" width="9.140625" style="2"/>
    <col min="2811" max="2811" width="40.7109375" style="2" customWidth="1"/>
    <col min="2812" max="2812" width="5.7109375" style="2" customWidth="1"/>
    <col min="2813" max="2813" width="13.28515625" style="2" customWidth="1"/>
    <col min="2814" max="2814" width="19" style="2" customWidth="1"/>
    <col min="2815" max="2815" width="15.28515625" style="2" customWidth="1"/>
    <col min="2816" max="2816" width="14.28515625" style="2" customWidth="1"/>
    <col min="2817" max="2817" width="13.7109375" style="2" customWidth="1"/>
    <col min="2818" max="2818" width="14.42578125" style="2" customWidth="1"/>
    <col min="2819" max="2819" width="12.7109375" style="2" customWidth="1"/>
    <col min="2820" max="2820" width="7.5703125" style="2" customWidth="1"/>
    <col min="2821" max="2821" width="11.7109375" style="2" customWidth="1"/>
    <col min="2822" max="2822" width="10.7109375" style="2" customWidth="1"/>
    <col min="2823" max="2823" width="10.28515625" style="2" customWidth="1"/>
    <col min="2824" max="3066" width="9.140625" style="2"/>
    <col min="3067" max="3067" width="40.7109375" style="2" customWidth="1"/>
    <col min="3068" max="3068" width="5.7109375" style="2" customWidth="1"/>
    <col min="3069" max="3069" width="13.28515625" style="2" customWidth="1"/>
    <col min="3070" max="3070" width="19" style="2" customWidth="1"/>
    <col min="3071" max="3071" width="15.28515625" style="2" customWidth="1"/>
    <col min="3072" max="3072" width="14.28515625" style="2" customWidth="1"/>
    <col min="3073" max="3073" width="13.7109375" style="2" customWidth="1"/>
    <col min="3074" max="3074" width="14.42578125" style="2" customWidth="1"/>
    <col min="3075" max="3075" width="12.7109375" style="2" customWidth="1"/>
    <col min="3076" max="3076" width="7.5703125" style="2" customWidth="1"/>
    <col min="3077" max="3077" width="11.7109375" style="2" customWidth="1"/>
    <col min="3078" max="3078" width="10.7109375" style="2" customWidth="1"/>
    <col min="3079" max="3079" width="10.28515625" style="2" customWidth="1"/>
    <col min="3080" max="3322" width="9.140625" style="2"/>
    <col min="3323" max="3323" width="40.7109375" style="2" customWidth="1"/>
    <col min="3324" max="3324" width="5.7109375" style="2" customWidth="1"/>
    <col min="3325" max="3325" width="13.28515625" style="2" customWidth="1"/>
    <col min="3326" max="3326" width="19" style="2" customWidth="1"/>
    <col min="3327" max="3327" width="15.28515625" style="2" customWidth="1"/>
    <col min="3328" max="3328" width="14.28515625" style="2" customWidth="1"/>
    <col min="3329" max="3329" width="13.7109375" style="2" customWidth="1"/>
    <col min="3330" max="3330" width="14.42578125" style="2" customWidth="1"/>
    <col min="3331" max="3331" width="12.7109375" style="2" customWidth="1"/>
    <col min="3332" max="3332" width="7.5703125" style="2" customWidth="1"/>
    <col min="3333" max="3333" width="11.7109375" style="2" customWidth="1"/>
    <col min="3334" max="3334" width="10.7109375" style="2" customWidth="1"/>
    <col min="3335" max="3335" width="10.28515625" style="2" customWidth="1"/>
    <col min="3336" max="3578" width="9.140625" style="2"/>
    <col min="3579" max="3579" width="40.7109375" style="2" customWidth="1"/>
    <col min="3580" max="3580" width="5.7109375" style="2" customWidth="1"/>
    <col min="3581" max="3581" width="13.28515625" style="2" customWidth="1"/>
    <col min="3582" max="3582" width="19" style="2" customWidth="1"/>
    <col min="3583" max="3583" width="15.28515625" style="2" customWidth="1"/>
    <col min="3584" max="3584" width="14.28515625" style="2" customWidth="1"/>
    <col min="3585" max="3585" width="13.7109375" style="2" customWidth="1"/>
    <col min="3586" max="3586" width="14.42578125" style="2" customWidth="1"/>
    <col min="3587" max="3587" width="12.7109375" style="2" customWidth="1"/>
    <col min="3588" max="3588" width="7.5703125" style="2" customWidth="1"/>
    <col min="3589" max="3589" width="11.7109375" style="2" customWidth="1"/>
    <col min="3590" max="3590" width="10.7109375" style="2" customWidth="1"/>
    <col min="3591" max="3591" width="10.28515625" style="2" customWidth="1"/>
    <col min="3592" max="3834" width="9.140625" style="2"/>
    <col min="3835" max="3835" width="40.7109375" style="2" customWidth="1"/>
    <col min="3836" max="3836" width="5.7109375" style="2" customWidth="1"/>
    <col min="3837" max="3837" width="13.28515625" style="2" customWidth="1"/>
    <col min="3838" max="3838" width="19" style="2" customWidth="1"/>
    <col min="3839" max="3839" width="15.28515625" style="2" customWidth="1"/>
    <col min="3840" max="3840" width="14.28515625" style="2" customWidth="1"/>
    <col min="3841" max="3841" width="13.7109375" style="2" customWidth="1"/>
    <col min="3842" max="3842" width="14.42578125" style="2" customWidth="1"/>
    <col min="3843" max="3843" width="12.7109375" style="2" customWidth="1"/>
    <col min="3844" max="3844" width="7.5703125" style="2" customWidth="1"/>
    <col min="3845" max="3845" width="11.7109375" style="2" customWidth="1"/>
    <col min="3846" max="3846" width="10.7109375" style="2" customWidth="1"/>
    <col min="3847" max="3847" width="10.28515625" style="2" customWidth="1"/>
    <col min="3848" max="4090" width="9.140625" style="2"/>
    <col min="4091" max="4091" width="40.7109375" style="2" customWidth="1"/>
    <col min="4092" max="4092" width="5.7109375" style="2" customWidth="1"/>
    <col min="4093" max="4093" width="13.28515625" style="2" customWidth="1"/>
    <col min="4094" max="4094" width="19" style="2" customWidth="1"/>
    <col min="4095" max="4095" width="15.28515625" style="2" customWidth="1"/>
    <col min="4096" max="4096" width="14.28515625" style="2" customWidth="1"/>
    <col min="4097" max="4097" width="13.7109375" style="2" customWidth="1"/>
    <col min="4098" max="4098" width="14.42578125" style="2" customWidth="1"/>
    <col min="4099" max="4099" width="12.7109375" style="2" customWidth="1"/>
    <col min="4100" max="4100" width="7.5703125" style="2" customWidth="1"/>
    <col min="4101" max="4101" width="11.7109375" style="2" customWidth="1"/>
    <col min="4102" max="4102" width="10.7109375" style="2" customWidth="1"/>
    <col min="4103" max="4103" width="10.28515625" style="2" customWidth="1"/>
    <col min="4104" max="4346" width="9.140625" style="2"/>
    <col min="4347" max="4347" width="40.7109375" style="2" customWidth="1"/>
    <col min="4348" max="4348" width="5.7109375" style="2" customWidth="1"/>
    <col min="4349" max="4349" width="13.28515625" style="2" customWidth="1"/>
    <col min="4350" max="4350" width="19" style="2" customWidth="1"/>
    <col min="4351" max="4351" width="15.28515625" style="2" customWidth="1"/>
    <col min="4352" max="4352" width="14.28515625" style="2" customWidth="1"/>
    <col min="4353" max="4353" width="13.7109375" style="2" customWidth="1"/>
    <col min="4354" max="4354" width="14.42578125" style="2" customWidth="1"/>
    <col min="4355" max="4355" width="12.7109375" style="2" customWidth="1"/>
    <col min="4356" max="4356" width="7.5703125" style="2" customWidth="1"/>
    <col min="4357" max="4357" width="11.7109375" style="2" customWidth="1"/>
    <col min="4358" max="4358" width="10.7109375" style="2" customWidth="1"/>
    <col min="4359" max="4359" width="10.28515625" style="2" customWidth="1"/>
    <col min="4360" max="4602" width="9.140625" style="2"/>
    <col min="4603" max="4603" width="40.7109375" style="2" customWidth="1"/>
    <col min="4604" max="4604" width="5.7109375" style="2" customWidth="1"/>
    <col min="4605" max="4605" width="13.28515625" style="2" customWidth="1"/>
    <col min="4606" max="4606" width="19" style="2" customWidth="1"/>
    <col min="4607" max="4607" width="15.28515625" style="2" customWidth="1"/>
    <col min="4608" max="4608" width="14.28515625" style="2" customWidth="1"/>
    <col min="4609" max="4609" width="13.7109375" style="2" customWidth="1"/>
    <col min="4610" max="4610" width="14.42578125" style="2" customWidth="1"/>
    <col min="4611" max="4611" width="12.7109375" style="2" customWidth="1"/>
    <col min="4612" max="4612" width="7.5703125" style="2" customWidth="1"/>
    <col min="4613" max="4613" width="11.7109375" style="2" customWidth="1"/>
    <col min="4614" max="4614" width="10.7109375" style="2" customWidth="1"/>
    <col min="4615" max="4615" width="10.28515625" style="2" customWidth="1"/>
    <col min="4616" max="4858" width="9.140625" style="2"/>
    <col min="4859" max="4859" width="40.7109375" style="2" customWidth="1"/>
    <col min="4860" max="4860" width="5.7109375" style="2" customWidth="1"/>
    <col min="4861" max="4861" width="13.28515625" style="2" customWidth="1"/>
    <col min="4862" max="4862" width="19" style="2" customWidth="1"/>
    <col min="4863" max="4863" width="15.28515625" style="2" customWidth="1"/>
    <col min="4864" max="4864" width="14.28515625" style="2" customWidth="1"/>
    <col min="4865" max="4865" width="13.7109375" style="2" customWidth="1"/>
    <col min="4866" max="4866" width="14.42578125" style="2" customWidth="1"/>
    <col min="4867" max="4867" width="12.7109375" style="2" customWidth="1"/>
    <col min="4868" max="4868" width="7.5703125" style="2" customWidth="1"/>
    <col min="4869" max="4869" width="11.7109375" style="2" customWidth="1"/>
    <col min="4870" max="4870" width="10.7109375" style="2" customWidth="1"/>
    <col min="4871" max="4871" width="10.28515625" style="2" customWidth="1"/>
    <col min="4872" max="5114" width="9.140625" style="2"/>
    <col min="5115" max="5115" width="40.7109375" style="2" customWidth="1"/>
    <col min="5116" max="5116" width="5.7109375" style="2" customWidth="1"/>
    <col min="5117" max="5117" width="13.28515625" style="2" customWidth="1"/>
    <col min="5118" max="5118" width="19" style="2" customWidth="1"/>
    <col min="5119" max="5119" width="15.28515625" style="2" customWidth="1"/>
    <col min="5120" max="5120" width="14.28515625" style="2" customWidth="1"/>
    <col min="5121" max="5121" width="13.7109375" style="2" customWidth="1"/>
    <col min="5122" max="5122" width="14.42578125" style="2" customWidth="1"/>
    <col min="5123" max="5123" width="12.7109375" style="2" customWidth="1"/>
    <col min="5124" max="5124" width="7.5703125" style="2" customWidth="1"/>
    <col min="5125" max="5125" width="11.7109375" style="2" customWidth="1"/>
    <col min="5126" max="5126" width="10.7109375" style="2" customWidth="1"/>
    <col min="5127" max="5127" width="10.28515625" style="2" customWidth="1"/>
    <col min="5128" max="5370" width="9.140625" style="2"/>
    <col min="5371" max="5371" width="40.7109375" style="2" customWidth="1"/>
    <col min="5372" max="5372" width="5.7109375" style="2" customWidth="1"/>
    <col min="5373" max="5373" width="13.28515625" style="2" customWidth="1"/>
    <col min="5374" max="5374" width="19" style="2" customWidth="1"/>
    <col min="5375" max="5375" width="15.28515625" style="2" customWidth="1"/>
    <col min="5376" max="5376" width="14.28515625" style="2" customWidth="1"/>
    <col min="5377" max="5377" width="13.7109375" style="2" customWidth="1"/>
    <col min="5378" max="5378" width="14.42578125" style="2" customWidth="1"/>
    <col min="5379" max="5379" width="12.7109375" style="2" customWidth="1"/>
    <col min="5380" max="5380" width="7.5703125" style="2" customWidth="1"/>
    <col min="5381" max="5381" width="11.7109375" style="2" customWidth="1"/>
    <col min="5382" max="5382" width="10.7109375" style="2" customWidth="1"/>
    <col min="5383" max="5383" width="10.28515625" style="2" customWidth="1"/>
    <col min="5384" max="5626" width="9.140625" style="2"/>
    <col min="5627" max="5627" width="40.7109375" style="2" customWidth="1"/>
    <col min="5628" max="5628" width="5.7109375" style="2" customWidth="1"/>
    <col min="5629" max="5629" width="13.28515625" style="2" customWidth="1"/>
    <col min="5630" max="5630" width="19" style="2" customWidth="1"/>
    <col min="5631" max="5631" width="15.28515625" style="2" customWidth="1"/>
    <col min="5632" max="5632" width="14.28515625" style="2" customWidth="1"/>
    <col min="5633" max="5633" width="13.7109375" style="2" customWidth="1"/>
    <col min="5634" max="5634" width="14.42578125" style="2" customWidth="1"/>
    <col min="5635" max="5635" width="12.7109375" style="2" customWidth="1"/>
    <col min="5636" max="5636" width="7.5703125" style="2" customWidth="1"/>
    <col min="5637" max="5637" width="11.7109375" style="2" customWidth="1"/>
    <col min="5638" max="5638" width="10.7109375" style="2" customWidth="1"/>
    <col min="5639" max="5639" width="10.28515625" style="2" customWidth="1"/>
    <col min="5640" max="5882" width="9.140625" style="2"/>
    <col min="5883" max="5883" width="40.7109375" style="2" customWidth="1"/>
    <col min="5884" max="5884" width="5.7109375" style="2" customWidth="1"/>
    <col min="5885" max="5885" width="13.28515625" style="2" customWidth="1"/>
    <col min="5886" max="5886" width="19" style="2" customWidth="1"/>
    <col min="5887" max="5887" width="15.28515625" style="2" customWidth="1"/>
    <col min="5888" max="5888" width="14.28515625" style="2" customWidth="1"/>
    <col min="5889" max="5889" width="13.7109375" style="2" customWidth="1"/>
    <col min="5890" max="5890" width="14.42578125" style="2" customWidth="1"/>
    <col min="5891" max="5891" width="12.7109375" style="2" customWidth="1"/>
    <col min="5892" max="5892" width="7.5703125" style="2" customWidth="1"/>
    <col min="5893" max="5893" width="11.7109375" style="2" customWidth="1"/>
    <col min="5894" max="5894" width="10.7109375" style="2" customWidth="1"/>
    <col min="5895" max="5895" width="10.28515625" style="2" customWidth="1"/>
    <col min="5896" max="6138" width="9.140625" style="2"/>
    <col min="6139" max="6139" width="40.7109375" style="2" customWidth="1"/>
    <col min="6140" max="6140" width="5.7109375" style="2" customWidth="1"/>
    <col min="6141" max="6141" width="13.28515625" style="2" customWidth="1"/>
    <col min="6142" max="6142" width="19" style="2" customWidth="1"/>
    <col min="6143" max="6143" width="15.28515625" style="2" customWidth="1"/>
    <col min="6144" max="6144" width="14.28515625" style="2" customWidth="1"/>
    <col min="6145" max="6145" width="13.7109375" style="2" customWidth="1"/>
    <col min="6146" max="6146" width="14.42578125" style="2" customWidth="1"/>
    <col min="6147" max="6147" width="12.7109375" style="2" customWidth="1"/>
    <col min="6148" max="6148" width="7.5703125" style="2" customWidth="1"/>
    <col min="6149" max="6149" width="11.7109375" style="2" customWidth="1"/>
    <col min="6150" max="6150" width="10.7109375" style="2" customWidth="1"/>
    <col min="6151" max="6151" width="10.28515625" style="2" customWidth="1"/>
    <col min="6152" max="6394" width="9.140625" style="2"/>
    <col min="6395" max="6395" width="40.7109375" style="2" customWidth="1"/>
    <col min="6396" max="6396" width="5.7109375" style="2" customWidth="1"/>
    <col min="6397" max="6397" width="13.28515625" style="2" customWidth="1"/>
    <col min="6398" max="6398" width="19" style="2" customWidth="1"/>
    <col min="6399" max="6399" width="15.28515625" style="2" customWidth="1"/>
    <col min="6400" max="6400" width="14.28515625" style="2" customWidth="1"/>
    <col min="6401" max="6401" width="13.7109375" style="2" customWidth="1"/>
    <col min="6402" max="6402" width="14.42578125" style="2" customWidth="1"/>
    <col min="6403" max="6403" width="12.7109375" style="2" customWidth="1"/>
    <col min="6404" max="6404" width="7.5703125" style="2" customWidth="1"/>
    <col min="6405" max="6405" width="11.7109375" style="2" customWidth="1"/>
    <col min="6406" max="6406" width="10.7109375" style="2" customWidth="1"/>
    <col min="6407" max="6407" width="10.28515625" style="2" customWidth="1"/>
    <col min="6408" max="6650" width="9.140625" style="2"/>
    <col min="6651" max="6651" width="40.7109375" style="2" customWidth="1"/>
    <col min="6652" max="6652" width="5.7109375" style="2" customWidth="1"/>
    <col min="6653" max="6653" width="13.28515625" style="2" customWidth="1"/>
    <col min="6654" max="6654" width="19" style="2" customWidth="1"/>
    <col min="6655" max="6655" width="15.28515625" style="2" customWidth="1"/>
    <col min="6656" max="6656" width="14.28515625" style="2" customWidth="1"/>
    <col min="6657" max="6657" width="13.7109375" style="2" customWidth="1"/>
    <col min="6658" max="6658" width="14.42578125" style="2" customWidth="1"/>
    <col min="6659" max="6659" width="12.7109375" style="2" customWidth="1"/>
    <col min="6660" max="6660" width="7.5703125" style="2" customWidth="1"/>
    <col min="6661" max="6661" width="11.7109375" style="2" customWidth="1"/>
    <col min="6662" max="6662" width="10.7109375" style="2" customWidth="1"/>
    <col min="6663" max="6663" width="10.28515625" style="2" customWidth="1"/>
    <col min="6664" max="6906" width="9.140625" style="2"/>
    <col min="6907" max="6907" width="40.7109375" style="2" customWidth="1"/>
    <col min="6908" max="6908" width="5.7109375" style="2" customWidth="1"/>
    <col min="6909" max="6909" width="13.28515625" style="2" customWidth="1"/>
    <col min="6910" max="6910" width="19" style="2" customWidth="1"/>
    <col min="6911" max="6911" width="15.28515625" style="2" customWidth="1"/>
    <col min="6912" max="6912" width="14.28515625" style="2" customWidth="1"/>
    <col min="6913" max="6913" width="13.7109375" style="2" customWidth="1"/>
    <col min="6914" max="6914" width="14.42578125" style="2" customWidth="1"/>
    <col min="6915" max="6915" width="12.7109375" style="2" customWidth="1"/>
    <col min="6916" max="6916" width="7.5703125" style="2" customWidth="1"/>
    <col min="6917" max="6917" width="11.7109375" style="2" customWidth="1"/>
    <col min="6918" max="6918" width="10.7109375" style="2" customWidth="1"/>
    <col min="6919" max="6919" width="10.28515625" style="2" customWidth="1"/>
    <col min="6920" max="7162" width="9.140625" style="2"/>
    <col min="7163" max="7163" width="40.7109375" style="2" customWidth="1"/>
    <col min="7164" max="7164" width="5.7109375" style="2" customWidth="1"/>
    <col min="7165" max="7165" width="13.28515625" style="2" customWidth="1"/>
    <col min="7166" max="7166" width="19" style="2" customWidth="1"/>
    <col min="7167" max="7167" width="15.28515625" style="2" customWidth="1"/>
    <col min="7168" max="7168" width="14.28515625" style="2" customWidth="1"/>
    <col min="7169" max="7169" width="13.7109375" style="2" customWidth="1"/>
    <col min="7170" max="7170" width="14.42578125" style="2" customWidth="1"/>
    <col min="7171" max="7171" width="12.7109375" style="2" customWidth="1"/>
    <col min="7172" max="7172" width="7.5703125" style="2" customWidth="1"/>
    <col min="7173" max="7173" width="11.7109375" style="2" customWidth="1"/>
    <col min="7174" max="7174" width="10.7109375" style="2" customWidth="1"/>
    <col min="7175" max="7175" width="10.28515625" style="2" customWidth="1"/>
    <col min="7176" max="7418" width="9.140625" style="2"/>
    <col min="7419" max="7419" width="40.7109375" style="2" customWidth="1"/>
    <col min="7420" max="7420" width="5.7109375" style="2" customWidth="1"/>
    <col min="7421" max="7421" width="13.28515625" style="2" customWidth="1"/>
    <col min="7422" max="7422" width="19" style="2" customWidth="1"/>
    <col min="7423" max="7423" width="15.28515625" style="2" customWidth="1"/>
    <col min="7424" max="7424" width="14.28515625" style="2" customWidth="1"/>
    <col min="7425" max="7425" width="13.7109375" style="2" customWidth="1"/>
    <col min="7426" max="7426" width="14.42578125" style="2" customWidth="1"/>
    <col min="7427" max="7427" width="12.7109375" style="2" customWidth="1"/>
    <col min="7428" max="7428" width="7.5703125" style="2" customWidth="1"/>
    <col min="7429" max="7429" width="11.7109375" style="2" customWidth="1"/>
    <col min="7430" max="7430" width="10.7109375" style="2" customWidth="1"/>
    <col min="7431" max="7431" width="10.28515625" style="2" customWidth="1"/>
    <col min="7432" max="7674" width="9.140625" style="2"/>
    <col min="7675" max="7675" width="40.7109375" style="2" customWidth="1"/>
    <col min="7676" max="7676" width="5.7109375" style="2" customWidth="1"/>
    <col min="7677" max="7677" width="13.28515625" style="2" customWidth="1"/>
    <col min="7678" max="7678" width="19" style="2" customWidth="1"/>
    <col min="7679" max="7679" width="15.28515625" style="2" customWidth="1"/>
    <col min="7680" max="7680" width="14.28515625" style="2" customWidth="1"/>
    <col min="7681" max="7681" width="13.7109375" style="2" customWidth="1"/>
    <col min="7682" max="7682" width="14.42578125" style="2" customWidth="1"/>
    <col min="7683" max="7683" width="12.7109375" style="2" customWidth="1"/>
    <col min="7684" max="7684" width="7.5703125" style="2" customWidth="1"/>
    <col min="7685" max="7685" width="11.7109375" style="2" customWidth="1"/>
    <col min="7686" max="7686" width="10.7109375" style="2" customWidth="1"/>
    <col min="7687" max="7687" width="10.28515625" style="2" customWidth="1"/>
    <col min="7688" max="7930" width="9.140625" style="2"/>
    <col min="7931" max="7931" width="40.7109375" style="2" customWidth="1"/>
    <col min="7932" max="7932" width="5.7109375" style="2" customWidth="1"/>
    <col min="7933" max="7933" width="13.28515625" style="2" customWidth="1"/>
    <col min="7934" max="7934" width="19" style="2" customWidth="1"/>
    <col min="7935" max="7935" width="15.28515625" style="2" customWidth="1"/>
    <col min="7936" max="7936" width="14.28515625" style="2" customWidth="1"/>
    <col min="7937" max="7937" width="13.7109375" style="2" customWidth="1"/>
    <col min="7938" max="7938" width="14.42578125" style="2" customWidth="1"/>
    <col min="7939" max="7939" width="12.7109375" style="2" customWidth="1"/>
    <col min="7940" max="7940" width="7.5703125" style="2" customWidth="1"/>
    <col min="7941" max="7941" width="11.7109375" style="2" customWidth="1"/>
    <col min="7942" max="7942" width="10.7109375" style="2" customWidth="1"/>
    <col min="7943" max="7943" width="10.28515625" style="2" customWidth="1"/>
    <col min="7944" max="8186" width="9.140625" style="2"/>
    <col min="8187" max="8187" width="40.7109375" style="2" customWidth="1"/>
    <col min="8188" max="8188" width="5.7109375" style="2" customWidth="1"/>
    <col min="8189" max="8189" width="13.28515625" style="2" customWidth="1"/>
    <col min="8190" max="8190" width="19" style="2" customWidth="1"/>
    <col min="8191" max="8191" width="15.28515625" style="2" customWidth="1"/>
    <col min="8192" max="8192" width="14.28515625" style="2" customWidth="1"/>
    <col min="8193" max="8193" width="13.7109375" style="2" customWidth="1"/>
    <col min="8194" max="8194" width="14.42578125" style="2" customWidth="1"/>
    <col min="8195" max="8195" width="12.7109375" style="2" customWidth="1"/>
    <col min="8196" max="8196" width="7.5703125" style="2" customWidth="1"/>
    <col min="8197" max="8197" width="11.7109375" style="2" customWidth="1"/>
    <col min="8198" max="8198" width="10.7109375" style="2" customWidth="1"/>
    <col min="8199" max="8199" width="10.28515625" style="2" customWidth="1"/>
    <col min="8200" max="8442" width="9.140625" style="2"/>
    <col min="8443" max="8443" width="40.7109375" style="2" customWidth="1"/>
    <col min="8444" max="8444" width="5.7109375" style="2" customWidth="1"/>
    <col min="8445" max="8445" width="13.28515625" style="2" customWidth="1"/>
    <col min="8446" max="8446" width="19" style="2" customWidth="1"/>
    <col min="8447" max="8447" width="15.28515625" style="2" customWidth="1"/>
    <col min="8448" max="8448" width="14.28515625" style="2" customWidth="1"/>
    <col min="8449" max="8449" width="13.7109375" style="2" customWidth="1"/>
    <col min="8450" max="8450" width="14.42578125" style="2" customWidth="1"/>
    <col min="8451" max="8451" width="12.7109375" style="2" customWidth="1"/>
    <col min="8452" max="8452" width="7.5703125" style="2" customWidth="1"/>
    <col min="8453" max="8453" width="11.7109375" style="2" customWidth="1"/>
    <col min="8454" max="8454" width="10.7109375" style="2" customWidth="1"/>
    <col min="8455" max="8455" width="10.28515625" style="2" customWidth="1"/>
    <col min="8456" max="8698" width="9.140625" style="2"/>
    <col min="8699" max="8699" width="40.7109375" style="2" customWidth="1"/>
    <col min="8700" max="8700" width="5.7109375" style="2" customWidth="1"/>
    <col min="8701" max="8701" width="13.28515625" style="2" customWidth="1"/>
    <col min="8702" max="8702" width="19" style="2" customWidth="1"/>
    <col min="8703" max="8703" width="15.28515625" style="2" customWidth="1"/>
    <col min="8704" max="8704" width="14.28515625" style="2" customWidth="1"/>
    <col min="8705" max="8705" width="13.7109375" style="2" customWidth="1"/>
    <col min="8706" max="8706" width="14.42578125" style="2" customWidth="1"/>
    <col min="8707" max="8707" width="12.7109375" style="2" customWidth="1"/>
    <col min="8708" max="8708" width="7.5703125" style="2" customWidth="1"/>
    <col min="8709" max="8709" width="11.7109375" style="2" customWidth="1"/>
    <col min="8710" max="8710" width="10.7109375" style="2" customWidth="1"/>
    <col min="8711" max="8711" width="10.28515625" style="2" customWidth="1"/>
    <col min="8712" max="8954" width="9.140625" style="2"/>
    <col min="8955" max="8955" width="40.7109375" style="2" customWidth="1"/>
    <col min="8956" max="8956" width="5.7109375" style="2" customWidth="1"/>
    <col min="8957" max="8957" width="13.28515625" style="2" customWidth="1"/>
    <col min="8958" max="8958" width="19" style="2" customWidth="1"/>
    <col min="8959" max="8959" width="15.28515625" style="2" customWidth="1"/>
    <col min="8960" max="8960" width="14.28515625" style="2" customWidth="1"/>
    <col min="8961" max="8961" width="13.7109375" style="2" customWidth="1"/>
    <col min="8962" max="8962" width="14.42578125" style="2" customWidth="1"/>
    <col min="8963" max="8963" width="12.7109375" style="2" customWidth="1"/>
    <col min="8964" max="8964" width="7.5703125" style="2" customWidth="1"/>
    <col min="8965" max="8965" width="11.7109375" style="2" customWidth="1"/>
    <col min="8966" max="8966" width="10.7109375" style="2" customWidth="1"/>
    <col min="8967" max="8967" width="10.28515625" style="2" customWidth="1"/>
    <col min="8968" max="9210" width="9.140625" style="2"/>
    <col min="9211" max="9211" width="40.7109375" style="2" customWidth="1"/>
    <col min="9212" max="9212" width="5.7109375" style="2" customWidth="1"/>
    <col min="9213" max="9213" width="13.28515625" style="2" customWidth="1"/>
    <col min="9214" max="9214" width="19" style="2" customWidth="1"/>
    <col min="9215" max="9215" width="15.28515625" style="2" customWidth="1"/>
    <col min="9216" max="9216" width="14.28515625" style="2" customWidth="1"/>
    <col min="9217" max="9217" width="13.7109375" style="2" customWidth="1"/>
    <col min="9218" max="9218" width="14.42578125" style="2" customWidth="1"/>
    <col min="9219" max="9219" width="12.7109375" style="2" customWidth="1"/>
    <col min="9220" max="9220" width="7.5703125" style="2" customWidth="1"/>
    <col min="9221" max="9221" width="11.7109375" style="2" customWidth="1"/>
    <col min="9222" max="9222" width="10.7109375" style="2" customWidth="1"/>
    <col min="9223" max="9223" width="10.28515625" style="2" customWidth="1"/>
    <col min="9224" max="9466" width="9.140625" style="2"/>
    <col min="9467" max="9467" width="40.7109375" style="2" customWidth="1"/>
    <col min="9468" max="9468" width="5.7109375" style="2" customWidth="1"/>
    <col min="9469" max="9469" width="13.28515625" style="2" customWidth="1"/>
    <col min="9470" max="9470" width="19" style="2" customWidth="1"/>
    <col min="9471" max="9471" width="15.28515625" style="2" customWidth="1"/>
    <col min="9472" max="9472" width="14.28515625" style="2" customWidth="1"/>
    <col min="9473" max="9473" width="13.7109375" style="2" customWidth="1"/>
    <col min="9474" max="9474" width="14.42578125" style="2" customWidth="1"/>
    <col min="9475" max="9475" width="12.7109375" style="2" customWidth="1"/>
    <col min="9476" max="9476" width="7.5703125" style="2" customWidth="1"/>
    <col min="9477" max="9477" width="11.7109375" style="2" customWidth="1"/>
    <col min="9478" max="9478" width="10.7109375" style="2" customWidth="1"/>
    <col min="9479" max="9479" width="10.28515625" style="2" customWidth="1"/>
    <col min="9480" max="9722" width="9.140625" style="2"/>
    <col min="9723" max="9723" width="40.7109375" style="2" customWidth="1"/>
    <col min="9724" max="9724" width="5.7109375" style="2" customWidth="1"/>
    <col min="9725" max="9725" width="13.28515625" style="2" customWidth="1"/>
    <col min="9726" max="9726" width="19" style="2" customWidth="1"/>
    <col min="9727" max="9727" width="15.28515625" style="2" customWidth="1"/>
    <col min="9728" max="9728" width="14.28515625" style="2" customWidth="1"/>
    <col min="9729" max="9729" width="13.7109375" style="2" customWidth="1"/>
    <col min="9730" max="9730" width="14.42578125" style="2" customWidth="1"/>
    <col min="9731" max="9731" width="12.7109375" style="2" customWidth="1"/>
    <col min="9732" max="9732" width="7.5703125" style="2" customWidth="1"/>
    <col min="9733" max="9733" width="11.7109375" style="2" customWidth="1"/>
    <col min="9734" max="9734" width="10.7109375" style="2" customWidth="1"/>
    <col min="9735" max="9735" width="10.28515625" style="2" customWidth="1"/>
    <col min="9736" max="9978" width="9.140625" style="2"/>
    <col min="9979" max="9979" width="40.7109375" style="2" customWidth="1"/>
    <col min="9980" max="9980" width="5.7109375" style="2" customWidth="1"/>
    <col min="9981" max="9981" width="13.28515625" style="2" customWidth="1"/>
    <col min="9982" max="9982" width="19" style="2" customWidth="1"/>
    <col min="9983" max="9983" width="15.28515625" style="2" customWidth="1"/>
    <col min="9984" max="9984" width="14.28515625" style="2" customWidth="1"/>
    <col min="9985" max="9985" width="13.7109375" style="2" customWidth="1"/>
    <col min="9986" max="9986" width="14.42578125" style="2" customWidth="1"/>
    <col min="9987" max="9987" width="12.7109375" style="2" customWidth="1"/>
    <col min="9988" max="9988" width="7.5703125" style="2" customWidth="1"/>
    <col min="9989" max="9989" width="11.7109375" style="2" customWidth="1"/>
    <col min="9990" max="9990" width="10.7109375" style="2" customWidth="1"/>
    <col min="9991" max="9991" width="10.28515625" style="2" customWidth="1"/>
    <col min="9992" max="10234" width="9.140625" style="2"/>
    <col min="10235" max="10235" width="40.7109375" style="2" customWidth="1"/>
    <col min="10236" max="10236" width="5.7109375" style="2" customWidth="1"/>
    <col min="10237" max="10237" width="13.28515625" style="2" customWidth="1"/>
    <col min="10238" max="10238" width="19" style="2" customWidth="1"/>
    <col min="10239" max="10239" width="15.28515625" style="2" customWidth="1"/>
    <col min="10240" max="10240" width="14.28515625" style="2" customWidth="1"/>
    <col min="10241" max="10241" width="13.7109375" style="2" customWidth="1"/>
    <col min="10242" max="10242" width="14.42578125" style="2" customWidth="1"/>
    <col min="10243" max="10243" width="12.7109375" style="2" customWidth="1"/>
    <col min="10244" max="10244" width="7.5703125" style="2" customWidth="1"/>
    <col min="10245" max="10245" width="11.7109375" style="2" customWidth="1"/>
    <col min="10246" max="10246" width="10.7109375" style="2" customWidth="1"/>
    <col min="10247" max="10247" width="10.28515625" style="2" customWidth="1"/>
    <col min="10248" max="10490" width="9.140625" style="2"/>
    <col min="10491" max="10491" width="40.7109375" style="2" customWidth="1"/>
    <col min="10492" max="10492" width="5.7109375" style="2" customWidth="1"/>
    <col min="10493" max="10493" width="13.28515625" style="2" customWidth="1"/>
    <col min="10494" max="10494" width="19" style="2" customWidth="1"/>
    <col min="10495" max="10495" width="15.28515625" style="2" customWidth="1"/>
    <col min="10496" max="10496" width="14.28515625" style="2" customWidth="1"/>
    <col min="10497" max="10497" width="13.7109375" style="2" customWidth="1"/>
    <col min="10498" max="10498" width="14.42578125" style="2" customWidth="1"/>
    <col min="10499" max="10499" width="12.7109375" style="2" customWidth="1"/>
    <col min="10500" max="10500" width="7.5703125" style="2" customWidth="1"/>
    <col min="10501" max="10501" width="11.7109375" style="2" customWidth="1"/>
    <col min="10502" max="10502" width="10.7109375" style="2" customWidth="1"/>
    <col min="10503" max="10503" width="10.28515625" style="2" customWidth="1"/>
    <col min="10504" max="10746" width="9.140625" style="2"/>
    <col min="10747" max="10747" width="40.7109375" style="2" customWidth="1"/>
    <col min="10748" max="10748" width="5.7109375" style="2" customWidth="1"/>
    <col min="10749" max="10749" width="13.28515625" style="2" customWidth="1"/>
    <col min="10750" max="10750" width="19" style="2" customWidth="1"/>
    <col min="10751" max="10751" width="15.28515625" style="2" customWidth="1"/>
    <col min="10752" max="10752" width="14.28515625" style="2" customWidth="1"/>
    <col min="10753" max="10753" width="13.7109375" style="2" customWidth="1"/>
    <col min="10754" max="10754" width="14.42578125" style="2" customWidth="1"/>
    <col min="10755" max="10755" width="12.7109375" style="2" customWidth="1"/>
    <col min="10756" max="10756" width="7.5703125" style="2" customWidth="1"/>
    <col min="10757" max="10757" width="11.7109375" style="2" customWidth="1"/>
    <col min="10758" max="10758" width="10.7109375" style="2" customWidth="1"/>
    <col min="10759" max="10759" width="10.28515625" style="2" customWidth="1"/>
    <col min="10760" max="11002" width="9.140625" style="2"/>
    <col min="11003" max="11003" width="40.7109375" style="2" customWidth="1"/>
    <col min="11004" max="11004" width="5.7109375" style="2" customWidth="1"/>
    <col min="11005" max="11005" width="13.28515625" style="2" customWidth="1"/>
    <col min="11006" max="11006" width="19" style="2" customWidth="1"/>
    <col min="11007" max="11007" width="15.28515625" style="2" customWidth="1"/>
    <col min="11008" max="11008" width="14.28515625" style="2" customWidth="1"/>
    <col min="11009" max="11009" width="13.7109375" style="2" customWidth="1"/>
    <col min="11010" max="11010" width="14.42578125" style="2" customWidth="1"/>
    <col min="11011" max="11011" width="12.7109375" style="2" customWidth="1"/>
    <col min="11012" max="11012" width="7.5703125" style="2" customWidth="1"/>
    <col min="11013" max="11013" width="11.7109375" style="2" customWidth="1"/>
    <col min="11014" max="11014" width="10.7109375" style="2" customWidth="1"/>
    <col min="11015" max="11015" width="10.28515625" style="2" customWidth="1"/>
    <col min="11016" max="11258" width="9.140625" style="2"/>
    <col min="11259" max="11259" width="40.7109375" style="2" customWidth="1"/>
    <col min="11260" max="11260" width="5.7109375" style="2" customWidth="1"/>
    <col min="11261" max="11261" width="13.28515625" style="2" customWidth="1"/>
    <col min="11262" max="11262" width="19" style="2" customWidth="1"/>
    <col min="11263" max="11263" width="15.28515625" style="2" customWidth="1"/>
    <col min="11264" max="11264" width="14.28515625" style="2" customWidth="1"/>
    <col min="11265" max="11265" width="13.7109375" style="2" customWidth="1"/>
    <col min="11266" max="11266" width="14.42578125" style="2" customWidth="1"/>
    <col min="11267" max="11267" width="12.7109375" style="2" customWidth="1"/>
    <col min="11268" max="11268" width="7.5703125" style="2" customWidth="1"/>
    <col min="11269" max="11269" width="11.7109375" style="2" customWidth="1"/>
    <col min="11270" max="11270" width="10.7109375" style="2" customWidth="1"/>
    <col min="11271" max="11271" width="10.28515625" style="2" customWidth="1"/>
    <col min="11272" max="11514" width="9.140625" style="2"/>
    <col min="11515" max="11515" width="40.7109375" style="2" customWidth="1"/>
    <col min="11516" max="11516" width="5.7109375" style="2" customWidth="1"/>
    <col min="11517" max="11517" width="13.28515625" style="2" customWidth="1"/>
    <col min="11518" max="11518" width="19" style="2" customWidth="1"/>
    <col min="11519" max="11519" width="15.28515625" style="2" customWidth="1"/>
    <col min="11520" max="11520" width="14.28515625" style="2" customWidth="1"/>
    <col min="11521" max="11521" width="13.7109375" style="2" customWidth="1"/>
    <col min="11522" max="11522" width="14.42578125" style="2" customWidth="1"/>
    <col min="11523" max="11523" width="12.7109375" style="2" customWidth="1"/>
    <col min="11524" max="11524" width="7.5703125" style="2" customWidth="1"/>
    <col min="11525" max="11525" width="11.7109375" style="2" customWidth="1"/>
    <col min="11526" max="11526" width="10.7109375" style="2" customWidth="1"/>
    <col min="11527" max="11527" width="10.28515625" style="2" customWidth="1"/>
    <col min="11528" max="11770" width="9.140625" style="2"/>
    <col min="11771" max="11771" width="40.7109375" style="2" customWidth="1"/>
    <col min="11772" max="11772" width="5.7109375" style="2" customWidth="1"/>
    <col min="11773" max="11773" width="13.28515625" style="2" customWidth="1"/>
    <col min="11774" max="11774" width="19" style="2" customWidth="1"/>
    <col min="11775" max="11775" width="15.28515625" style="2" customWidth="1"/>
    <col min="11776" max="11776" width="14.28515625" style="2" customWidth="1"/>
    <col min="11777" max="11777" width="13.7109375" style="2" customWidth="1"/>
    <col min="11778" max="11778" width="14.42578125" style="2" customWidth="1"/>
    <col min="11779" max="11779" width="12.7109375" style="2" customWidth="1"/>
    <col min="11780" max="11780" width="7.5703125" style="2" customWidth="1"/>
    <col min="11781" max="11781" width="11.7109375" style="2" customWidth="1"/>
    <col min="11782" max="11782" width="10.7109375" style="2" customWidth="1"/>
    <col min="11783" max="11783" width="10.28515625" style="2" customWidth="1"/>
    <col min="11784" max="12026" width="9.140625" style="2"/>
    <col min="12027" max="12027" width="40.7109375" style="2" customWidth="1"/>
    <col min="12028" max="12028" width="5.7109375" style="2" customWidth="1"/>
    <col min="12029" max="12029" width="13.28515625" style="2" customWidth="1"/>
    <col min="12030" max="12030" width="19" style="2" customWidth="1"/>
    <col min="12031" max="12031" width="15.28515625" style="2" customWidth="1"/>
    <col min="12032" max="12032" width="14.28515625" style="2" customWidth="1"/>
    <col min="12033" max="12033" width="13.7109375" style="2" customWidth="1"/>
    <col min="12034" max="12034" width="14.42578125" style="2" customWidth="1"/>
    <col min="12035" max="12035" width="12.7109375" style="2" customWidth="1"/>
    <col min="12036" max="12036" width="7.5703125" style="2" customWidth="1"/>
    <col min="12037" max="12037" width="11.7109375" style="2" customWidth="1"/>
    <col min="12038" max="12038" width="10.7109375" style="2" customWidth="1"/>
    <col min="12039" max="12039" width="10.28515625" style="2" customWidth="1"/>
    <col min="12040" max="12282" width="9.140625" style="2"/>
    <col min="12283" max="12283" width="40.7109375" style="2" customWidth="1"/>
    <col min="12284" max="12284" width="5.7109375" style="2" customWidth="1"/>
    <col min="12285" max="12285" width="13.28515625" style="2" customWidth="1"/>
    <col min="12286" max="12286" width="19" style="2" customWidth="1"/>
    <col min="12287" max="12287" width="15.28515625" style="2" customWidth="1"/>
    <col min="12288" max="12288" width="14.28515625" style="2" customWidth="1"/>
    <col min="12289" max="12289" width="13.7109375" style="2" customWidth="1"/>
    <col min="12290" max="12290" width="14.42578125" style="2" customWidth="1"/>
    <col min="12291" max="12291" width="12.7109375" style="2" customWidth="1"/>
    <col min="12292" max="12292" width="7.5703125" style="2" customWidth="1"/>
    <col min="12293" max="12293" width="11.7109375" style="2" customWidth="1"/>
    <col min="12294" max="12294" width="10.7109375" style="2" customWidth="1"/>
    <col min="12295" max="12295" width="10.28515625" style="2" customWidth="1"/>
    <col min="12296" max="12538" width="9.140625" style="2"/>
    <col min="12539" max="12539" width="40.7109375" style="2" customWidth="1"/>
    <col min="12540" max="12540" width="5.7109375" style="2" customWidth="1"/>
    <col min="12541" max="12541" width="13.28515625" style="2" customWidth="1"/>
    <col min="12542" max="12542" width="19" style="2" customWidth="1"/>
    <col min="12543" max="12543" width="15.28515625" style="2" customWidth="1"/>
    <col min="12544" max="12544" width="14.28515625" style="2" customWidth="1"/>
    <col min="12545" max="12545" width="13.7109375" style="2" customWidth="1"/>
    <col min="12546" max="12546" width="14.42578125" style="2" customWidth="1"/>
    <col min="12547" max="12547" width="12.7109375" style="2" customWidth="1"/>
    <col min="12548" max="12548" width="7.5703125" style="2" customWidth="1"/>
    <col min="12549" max="12549" width="11.7109375" style="2" customWidth="1"/>
    <col min="12550" max="12550" width="10.7109375" style="2" customWidth="1"/>
    <col min="12551" max="12551" width="10.28515625" style="2" customWidth="1"/>
    <col min="12552" max="12794" width="9.140625" style="2"/>
    <col min="12795" max="12795" width="40.7109375" style="2" customWidth="1"/>
    <col min="12796" max="12796" width="5.7109375" style="2" customWidth="1"/>
    <col min="12797" max="12797" width="13.28515625" style="2" customWidth="1"/>
    <col min="12798" max="12798" width="19" style="2" customWidth="1"/>
    <col min="12799" max="12799" width="15.28515625" style="2" customWidth="1"/>
    <col min="12800" max="12800" width="14.28515625" style="2" customWidth="1"/>
    <col min="12801" max="12801" width="13.7109375" style="2" customWidth="1"/>
    <col min="12802" max="12802" width="14.42578125" style="2" customWidth="1"/>
    <col min="12803" max="12803" width="12.7109375" style="2" customWidth="1"/>
    <col min="12804" max="12804" width="7.5703125" style="2" customWidth="1"/>
    <col min="12805" max="12805" width="11.7109375" style="2" customWidth="1"/>
    <col min="12806" max="12806" width="10.7109375" style="2" customWidth="1"/>
    <col min="12807" max="12807" width="10.28515625" style="2" customWidth="1"/>
    <col min="12808" max="13050" width="9.140625" style="2"/>
    <col min="13051" max="13051" width="40.7109375" style="2" customWidth="1"/>
    <col min="13052" max="13052" width="5.7109375" style="2" customWidth="1"/>
    <col min="13053" max="13053" width="13.28515625" style="2" customWidth="1"/>
    <col min="13054" max="13054" width="19" style="2" customWidth="1"/>
    <col min="13055" max="13055" width="15.28515625" style="2" customWidth="1"/>
    <col min="13056" max="13056" width="14.28515625" style="2" customWidth="1"/>
    <col min="13057" max="13057" width="13.7109375" style="2" customWidth="1"/>
    <col min="13058" max="13058" width="14.42578125" style="2" customWidth="1"/>
    <col min="13059" max="13059" width="12.7109375" style="2" customWidth="1"/>
    <col min="13060" max="13060" width="7.5703125" style="2" customWidth="1"/>
    <col min="13061" max="13061" width="11.7109375" style="2" customWidth="1"/>
    <col min="13062" max="13062" width="10.7109375" style="2" customWidth="1"/>
    <col min="13063" max="13063" width="10.28515625" style="2" customWidth="1"/>
    <col min="13064" max="13306" width="9.140625" style="2"/>
    <col min="13307" max="13307" width="40.7109375" style="2" customWidth="1"/>
    <col min="13308" max="13308" width="5.7109375" style="2" customWidth="1"/>
    <col min="13309" max="13309" width="13.28515625" style="2" customWidth="1"/>
    <col min="13310" max="13310" width="19" style="2" customWidth="1"/>
    <col min="13311" max="13311" width="15.28515625" style="2" customWidth="1"/>
    <col min="13312" max="13312" width="14.28515625" style="2" customWidth="1"/>
    <col min="13313" max="13313" width="13.7109375" style="2" customWidth="1"/>
    <col min="13314" max="13314" width="14.42578125" style="2" customWidth="1"/>
    <col min="13315" max="13315" width="12.7109375" style="2" customWidth="1"/>
    <col min="13316" max="13316" width="7.5703125" style="2" customWidth="1"/>
    <col min="13317" max="13317" width="11.7109375" style="2" customWidth="1"/>
    <col min="13318" max="13318" width="10.7109375" style="2" customWidth="1"/>
    <col min="13319" max="13319" width="10.28515625" style="2" customWidth="1"/>
    <col min="13320" max="13562" width="9.140625" style="2"/>
    <col min="13563" max="13563" width="40.7109375" style="2" customWidth="1"/>
    <col min="13564" max="13564" width="5.7109375" style="2" customWidth="1"/>
    <col min="13565" max="13565" width="13.28515625" style="2" customWidth="1"/>
    <col min="13566" max="13566" width="19" style="2" customWidth="1"/>
    <col min="13567" max="13567" width="15.28515625" style="2" customWidth="1"/>
    <col min="13568" max="13568" width="14.28515625" style="2" customWidth="1"/>
    <col min="13569" max="13569" width="13.7109375" style="2" customWidth="1"/>
    <col min="13570" max="13570" width="14.42578125" style="2" customWidth="1"/>
    <col min="13571" max="13571" width="12.7109375" style="2" customWidth="1"/>
    <col min="13572" max="13572" width="7.5703125" style="2" customWidth="1"/>
    <col min="13573" max="13573" width="11.7109375" style="2" customWidth="1"/>
    <col min="13574" max="13574" width="10.7109375" style="2" customWidth="1"/>
    <col min="13575" max="13575" width="10.28515625" style="2" customWidth="1"/>
    <col min="13576" max="13818" width="9.140625" style="2"/>
    <col min="13819" max="13819" width="40.7109375" style="2" customWidth="1"/>
    <col min="13820" max="13820" width="5.7109375" style="2" customWidth="1"/>
    <col min="13821" max="13821" width="13.28515625" style="2" customWidth="1"/>
    <col min="13822" max="13822" width="19" style="2" customWidth="1"/>
    <col min="13823" max="13823" width="15.28515625" style="2" customWidth="1"/>
    <col min="13824" max="13824" width="14.28515625" style="2" customWidth="1"/>
    <col min="13825" max="13825" width="13.7109375" style="2" customWidth="1"/>
    <col min="13826" max="13826" width="14.42578125" style="2" customWidth="1"/>
    <col min="13827" max="13827" width="12.7109375" style="2" customWidth="1"/>
    <col min="13828" max="13828" width="7.5703125" style="2" customWidth="1"/>
    <col min="13829" max="13829" width="11.7109375" style="2" customWidth="1"/>
    <col min="13830" max="13830" width="10.7109375" style="2" customWidth="1"/>
    <col min="13831" max="13831" width="10.28515625" style="2" customWidth="1"/>
    <col min="13832" max="14074" width="9.140625" style="2"/>
    <col min="14075" max="14075" width="40.7109375" style="2" customWidth="1"/>
    <col min="14076" max="14076" width="5.7109375" style="2" customWidth="1"/>
    <col min="14077" max="14077" width="13.28515625" style="2" customWidth="1"/>
    <col min="14078" max="14078" width="19" style="2" customWidth="1"/>
    <col min="14079" max="14079" width="15.28515625" style="2" customWidth="1"/>
    <col min="14080" max="14080" width="14.28515625" style="2" customWidth="1"/>
    <col min="14081" max="14081" width="13.7109375" style="2" customWidth="1"/>
    <col min="14082" max="14082" width="14.42578125" style="2" customWidth="1"/>
    <col min="14083" max="14083" width="12.7109375" style="2" customWidth="1"/>
    <col min="14084" max="14084" width="7.5703125" style="2" customWidth="1"/>
    <col min="14085" max="14085" width="11.7109375" style="2" customWidth="1"/>
    <col min="14086" max="14086" width="10.7109375" style="2" customWidth="1"/>
    <col min="14087" max="14087" width="10.28515625" style="2" customWidth="1"/>
    <col min="14088" max="14330" width="9.140625" style="2"/>
    <col min="14331" max="14331" width="40.7109375" style="2" customWidth="1"/>
    <col min="14332" max="14332" width="5.7109375" style="2" customWidth="1"/>
    <col min="14333" max="14333" width="13.28515625" style="2" customWidth="1"/>
    <col min="14334" max="14334" width="19" style="2" customWidth="1"/>
    <col min="14335" max="14335" width="15.28515625" style="2" customWidth="1"/>
    <col min="14336" max="14336" width="14.28515625" style="2" customWidth="1"/>
    <col min="14337" max="14337" width="13.7109375" style="2" customWidth="1"/>
    <col min="14338" max="14338" width="14.42578125" style="2" customWidth="1"/>
    <col min="14339" max="14339" width="12.7109375" style="2" customWidth="1"/>
    <col min="14340" max="14340" width="7.5703125" style="2" customWidth="1"/>
    <col min="14341" max="14341" width="11.7109375" style="2" customWidth="1"/>
    <col min="14342" max="14342" width="10.7109375" style="2" customWidth="1"/>
    <col min="14343" max="14343" width="10.28515625" style="2" customWidth="1"/>
    <col min="14344" max="14586" width="9.140625" style="2"/>
    <col min="14587" max="14587" width="40.7109375" style="2" customWidth="1"/>
    <col min="14588" max="14588" width="5.7109375" style="2" customWidth="1"/>
    <col min="14589" max="14589" width="13.28515625" style="2" customWidth="1"/>
    <col min="14590" max="14590" width="19" style="2" customWidth="1"/>
    <col min="14591" max="14591" width="15.28515625" style="2" customWidth="1"/>
    <col min="14592" max="14592" width="14.28515625" style="2" customWidth="1"/>
    <col min="14593" max="14593" width="13.7109375" style="2" customWidth="1"/>
    <col min="14594" max="14594" width="14.42578125" style="2" customWidth="1"/>
    <col min="14595" max="14595" width="12.7109375" style="2" customWidth="1"/>
    <col min="14596" max="14596" width="7.5703125" style="2" customWidth="1"/>
    <col min="14597" max="14597" width="11.7109375" style="2" customWidth="1"/>
    <col min="14598" max="14598" width="10.7109375" style="2" customWidth="1"/>
    <col min="14599" max="14599" width="10.28515625" style="2" customWidth="1"/>
    <col min="14600" max="14842" width="9.140625" style="2"/>
    <col min="14843" max="14843" width="40.7109375" style="2" customWidth="1"/>
    <col min="14844" max="14844" width="5.7109375" style="2" customWidth="1"/>
    <col min="14845" max="14845" width="13.28515625" style="2" customWidth="1"/>
    <col min="14846" max="14846" width="19" style="2" customWidth="1"/>
    <col min="14847" max="14847" width="15.28515625" style="2" customWidth="1"/>
    <col min="14848" max="14848" width="14.28515625" style="2" customWidth="1"/>
    <col min="14849" max="14849" width="13.7109375" style="2" customWidth="1"/>
    <col min="14850" max="14850" width="14.42578125" style="2" customWidth="1"/>
    <col min="14851" max="14851" width="12.7109375" style="2" customWidth="1"/>
    <col min="14852" max="14852" width="7.5703125" style="2" customWidth="1"/>
    <col min="14853" max="14853" width="11.7109375" style="2" customWidth="1"/>
    <col min="14854" max="14854" width="10.7109375" style="2" customWidth="1"/>
    <col min="14855" max="14855" width="10.28515625" style="2" customWidth="1"/>
    <col min="14856" max="15098" width="9.140625" style="2"/>
    <col min="15099" max="15099" width="40.7109375" style="2" customWidth="1"/>
    <col min="15100" max="15100" width="5.7109375" style="2" customWidth="1"/>
    <col min="15101" max="15101" width="13.28515625" style="2" customWidth="1"/>
    <col min="15102" max="15102" width="19" style="2" customWidth="1"/>
    <col min="15103" max="15103" width="15.28515625" style="2" customWidth="1"/>
    <col min="15104" max="15104" width="14.28515625" style="2" customWidth="1"/>
    <col min="15105" max="15105" width="13.7109375" style="2" customWidth="1"/>
    <col min="15106" max="15106" width="14.42578125" style="2" customWidth="1"/>
    <col min="15107" max="15107" width="12.7109375" style="2" customWidth="1"/>
    <col min="15108" max="15108" width="7.5703125" style="2" customWidth="1"/>
    <col min="15109" max="15109" width="11.7109375" style="2" customWidth="1"/>
    <col min="15110" max="15110" width="10.7109375" style="2" customWidth="1"/>
    <col min="15111" max="15111" width="10.28515625" style="2" customWidth="1"/>
    <col min="15112" max="15354" width="9.140625" style="2"/>
    <col min="15355" max="15355" width="40.7109375" style="2" customWidth="1"/>
    <col min="15356" max="15356" width="5.7109375" style="2" customWidth="1"/>
    <col min="15357" max="15357" width="13.28515625" style="2" customWidth="1"/>
    <col min="15358" max="15358" width="19" style="2" customWidth="1"/>
    <col min="15359" max="15359" width="15.28515625" style="2" customWidth="1"/>
    <col min="15360" max="15360" width="14.28515625" style="2" customWidth="1"/>
    <col min="15361" max="15361" width="13.7109375" style="2" customWidth="1"/>
    <col min="15362" max="15362" width="14.42578125" style="2" customWidth="1"/>
    <col min="15363" max="15363" width="12.7109375" style="2" customWidth="1"/>
    <col min="15364" max="15364" width="7.5703125" style="2" customWidth="1"/>
    <col min="15365" max="15365" width="11.7109375" style="2" customWidth="1"/>
    <col min="15366" max="15366" width="10.7109375" style="2" customWidth="1"/>
    <col min="15367" max="15367" width="10.28515625" style="2" customWidth="1"/>
    <col min="15368" max="15610" width="9.140625" style="2"/>
    <col min="15611" max="15611" width="40.7109375" style="2" customWidth="1"/>
    <col min="15612" max="15612" width="5.7109375" style="2" customWidth="1"/>
    <col min="15613" max="15613" width="13.28515625" style="2" customWidth="1"/>
    <col min="15614" max="15614" width="19" style="2" customWidth="1"/>
    <col min="15615" max="15615" width="15.28515625" style="2" customWidth="1"/>
    <col min="15616" max="15616" width="14.28515625" style="2" customWidth="1"/>
    <col min="15617" max="15617" width="13.7109375" style="2" customWidth="1"/>
    <col min="15618" max="15618" width="14.42578125" style="2" customWidth="1"/>
    <col min="15619" max="15619" width="12.7109375" style="2" customWidth="1"/>
    <col min="15620" max="15620" width="7.5703125" style="2" customWidth="1"/>
    <col min="15621" max="15621" width="11.7109375" style="2" customWidth="1"/>
    <col min="15622" max="15622" width="10.7109375" style="2" customWidth="1"/>
    <col min="15623" max="15623" width="10.28515625" style="2" customWidth="1"/>
    <col min="15624" max="15866" width="9.140625" style="2"/>
    <col min="15867" max="15867" width="40.7109375" style="2" customWidth="1"/>
    <col min="15868" max="15868" width="5.7109375" style="2" customWidth="1"/>
    <col min="15869" max="15869" width="13.28515625" style="2" customWidth="1"/>
    <col min="15870" max="15870" width="19" style="2" customWidth="1"/>
    <col min="15871" max="15871" width="15.28515625" style="2" customWidth="1"/>
    <col min="15872" max="15872" width="14.28515625" style="2" customWidth="1"/>
    <col min="15873" max="15873" width="13.7109375" style="2" customWidth="1"/>
    <col min="15874" max="15874" width="14.42578125" style="2" customWidth="1"/>
    <col min="15875" max="15875" width="12.7109375" style="2" customWidth="1"/>
    <col min="15876" max="15876" width="7.5703125" style="2" customWidth="1"/>
    <col min="15877" max="15877" width="11.7109375" style="2" customWidth="1"/>
    <col min="15878" max="15878" width="10.7109375" style="2" customWidth="1"/>
    <col min="15879" max="15879" width="10.28515625" style="2" customWidth="1"/>
    <col min="15880" max="16122" width="9.140625" style="2"/>
    <col min="16123" max="16123" width="40.7109375" style="2" customWidth="1"/>
    <col min="16124" max="16124" width="5.7109375" style="2" customWidth="1"/>
    <col min="16125" max="16125" width="13.28515625" style="2" customWidth="1"/>
    <col min="16126" max="16126" width="19" style="2" customWidth="1"/>
    <col min="16127" max="16127" width="15.28515625" style="2" customWidth="1"/>
    <col min="16128" max="16128" width="14.28515625" style="2" customWidth="1"/>
    <col min="16129" max="16129" width="13.7109375" style="2" customWidth="1"/>
    <col min="16130" max="16130" width="14.42578125" style="2" customWidth="1"/>
    <col min="16131" max="16131" width="12.7109375" style="2" customWidth="1"/>
    <col min="16132" max="16132" width="7.5703125" style="2" customWidth="1"/>
    <col min="16133" max="16133" width="11.7109375" style="2" customWidth="1"/>
    <col min="16134" max="16134" width="10.7109375" style="2" customWidth="1"/>
    <col min="16135" max="16135" width="10.28515625" style="2" customWidth="1"/>
    <col min="16136" max="16367" width="9.140625" style="2"/>
    <col min="16368" max="16384" width="9.28515625" style="2" customWidth="1"/>
  </cols>
  <sheetData>
    <row r="1" spans="1:10" ht="21.75" customHeight="1" x14ac:dyDescent="0.25">
      <c r="E1" s="58"/>
    </row>
    <row r="2" spans="1:10" ht="18.75" customHeight="1" x14ac:dyDescent="0.25">
      <c r="E2" s="58"/>
    </row>
    <row r="3" spans="1:10" ht="22.5" customHeight="1" x14ac:dyDescent="0.25">
      <c r="E3" s="58"/>
    </row>
    <row r="4" spans="1:10" ht="20.25" customHeight="1" x14ac:dyDescent="0.25">
      <c r="E4" s="58"/>
    </row>
    <row r="5" spans="1:10" ht="22.5" customHeight="1" x14ac:dyDescent="0.25">
      <c r="E5" s="58"/>
    </row>
    <row r="6" spans="1:10" ht="18.75" customHeight="1" x14ac:dyDescent="0.25">
      <c r="E6" s="58"/>
    </row>
    <row r="7" spans="1:10" ht="21.6" customHeight="1" x14ac:dyDescent="0.25">
      <c r="E7" s="58"/>
    </row>
    <row r="8" spans="1:10" ht="21.75" customHeight="1" x14ac:dyDescent="0.25">
      <c r="E8" s="5"/>
    </row>
    <row r="9" spans="1:10" ht="16.899999999999999" customHeight="1" x14ac:dyDescent="0.25">
      <c r="E9" s="51" t="s">
        <v>98</v>
      </c>
    </row>
    <row r="10" spans="1:10" ht="15" customHeight="1" x14ac:dyDescent="0.25">
      <c r="E10" s="51" t="s">
        <v>99</v>
      </c>
    </row>
    <row r="11" spans="1:10" s="4" customFormat="1" ht="15" customHeight="1" x14ac:dyDescent="0.25">
      <c r="A11" s="1"/>
      <c r="B11" s="1"/>
      <c r="D11" s="3"/>
      <c r="E11" s="51"/>
    </row>
    <row r="12" spans="1:10" ht="30.75" customHeight="1" x14ac:dyDescent="0.25">
      <c r="A12" s="54" t="s">
        <v>100</v>
      </c>
      <c r="B12" s="54"/>
      <c r="C12" s="54"/>
      <c r="D12" s="54"/>
      <c r="E12" s="54"/>
    </row>
    <row r="13" spans="1:10" ht="31.5" customHeight="1" x14ac:dyDescent="0.25">
      <c r="A13" s="68" t="s">
        <v>119</v>
      </c>
      <c r="B13" s="7" t="s">
        <v>70</v>
      </c>
      <c r="C13" s="6" t="s">
        <v>0</v>
      </c>
      <c r="D13" s="7" t="s">
        <v>49</v>
      </c>
      <c r="E13" s="7" t="s">
        <v>52</v>
      </c>
    </row>
    <row r="14" spans="1:10" ht="15" customHeight="1" x14ac:dyDescent="0.25">
      <c r="A14" s="59" t="s">
        <v>18</v>
      </c>
      <c r="B14" s="53" t="s">
        <v>118</v>
      </c>
      <c r="C14" s="8" t="s">
        <v>19</v>
      </c>
      <c r="D14" s="12" t="s">
        <v>132</v>
      </c>
      <c r="E14" s="27">
        <v>45282</v>
      </c>
      <c r="F14" s="10"/>
      <c r="G14" s="11"/>
      <c r="H14" s="10"/>
      <c r="I14" s="9"/>
      <c r="J14" s="9"/>
    </row>
    <row r="15" spans="1:10" ht="15" customHeight="1" x14ac:dyDescent="0.25">
      <c r="A15" s="59"/>
      <c r="B15" s="53"/>
      <c r="C15" s="8" t="s">
        <v>20</v>
      </c>
      <c r="D15" s="13" t="s">
        <v>53</v>
      </c>
      <c r="E15" s="27">
        <v>3226.9999999999995</v>
      </c>
      <c r="F15" s="10"/>
      <c r="G15" s="11"/>
      <c r="H15" s="10"/>
      <c r="I15" s="9"/>
      <c r="J15" s="9"/>
    </row>
    <row r="16" spans="1:10" ht="15" customHeight="1" x14ac:dyDescent="0.25">
      <c r="A16" s="59"/>
      <c r="B16" s="53"/>
      <c r="C16" s="8" t="s">
        <v>21</v>
      </c>
      <c r="D16" s="14" t="s">
        <v>54</v>
      </c>
      <c r="E16" s="27">
        <v>6399.0000000000009</v>
      </c>
      <c r="F16" s="10"/>
      <c r="G16" s="11"/>
      <c r="H16" s="10"/>
      <c r="I16" s="9"/>
      <c r="J16" s="9"/>
    </row>
    <row r="17" spans="1:10" ht="15" customHeight="1" x14ac:dyDescent="0.25">
      <c r="A17" s="59"/>
      <c r="B17" s="53"/>
      <c r="C17" s="8" t="s">
        <v>22</v>
      </c>
      <c r="D17" s="14" t="s">
        <v>80</v>
      </c>
      <c r="E17" s="27">
        <v>3975</v>
      </c>
      <c r="F17" s="10"/>
      <c r="G17" s="11"/>
      <c r="H17" s="10"/>
      <c r="I17" s="9"/>
      <c r="J17" s="9"/>
    </row>
    <row r="18" spans="1:10" ht="15" customHeight="1" x14ac:dyDescent="0.25">
      <c r="A18" s="59"/>
      <c r="B18" s="53"/>
      <c r="C18" s="8" t="s">
        <v>23</v>
      </c>
      <c r="D18" s="14" t="s">
        <v>55</v>
      </c>
      <c r="E18" s="27">
        <v>2551.0000000000005</v>
      </c>
      <c r="F18" s="10"/>
      <c r="G18" s="11"/>
      <c r="H18" s="10"/>
      <c r="I18" s="9"/>
      <c r="J18" s="9"/>
    </row>
    <row r="19" spans="1:10" ht="15" customHeight="1" x14ac:dyDescent="0.25">
      <c r="A19" s="59"/>
      <c r="B19" s="53"/>
      <c r="C19" s="8" t="s">
        <v>24</v>
      </c>
      <c r="D19" s="14" t="s">
        <v>57</v>
      </c>
      <c r="E19" s="27">
        <v>3082.9999999999995</v>
      </c>
      <c r="F19" s="10"/>
      <c r="G19" s="11"/>
      <c r="H19" s="10"/>
      <c r="I19" s="9"/>
      <c r="J19" s="9"/>
    </row>
    <row r="20" spans="1:10" ht="15" customHeight="1" x14ac:dyDescent="0.25">
      <c r="A20" s="59"/>
      <c r="B20" s="53"/>
      <c r="C20" s="8" t="s">
        <v>25</v>
      </c>
      <c r="D20" s="14" t="s">
        <v>58</v>
      </c>
      <c r="E20" s="27">
        <v>2710.0000000000005</v>
      </c>
      <c r="F20" s="10"/>
      <c r="G20" s="11"/>
      <c r="H20" s="10"/>
      <c r="I20" s="9"/>
      <c r="J20" s="9"/>
    </row>
    <row r="21" spans="1:10" ht="15" customHeight="1" x14ac:dyDescent="0.25">
      <c r="A21" s="59"/>
      <c r="B21" s="53"/>
      <c r="C21" s="8" t="s">
        <v>26</v>
      </c>
      <c r="D21" s="14" t="s">
        <v>59</v>
      </c>
      <c r="E21" s="27">
        <v>4265</v>
      </c>
      <c r="F21" s="10"/>
      <c r="G21" s="11"/>
      <c r="H21" s="10"/>
      <c r="I21" s="9"/>
      <c r="J21" s="9"/>
    </row>
    <row r="22" spans="1:10" ht="15" customHeight="1" x14ac:dyDescent="0.25">
      <c r="A22" s="59"/>
      <c r="B22" s="53"/>
      <c r="C22" s="8" t="s">
        <v>27</v>
      </c>
      <c r="D22" s="14" t="s">
        <v>60</v>
      </c>
      <c r="E22" s="27">
        <v>3190.9999999999995</v>
      </c>
      <c r="F22" s="10"/>
      <c r="G22" s="11"/>
      <c r="H22" s="10"/>
      <c r="I22" s="9"/>
      <c r="J22" s="9"/>
    </row>
    <row r="23" spans="1:10" ht="15" customHeight="1" x14ac:dyDescent="0.25">
      <c r="A23" s="59"/>
      <c r="B23" s="53"/>
      <c r="C23" s="8" t="s">
        <v>1</v>
      </c>
      <c r="D23" s="14" t="s">
        <v>61</v>
      </c>
      <c r="E23" s="27">
        <v>2635.9999999999995</v>
      </c>
      <c r="F23" s="10"/>
      <c r="G23" s="11"/>
      <c r="H23" s="10"/>
      <c r="I23" s="9"/>
      <c r="J23" s="9"/>
    </row>
    <row r="24" spans="1:10" ht="15" customHeight="1" x14ac:dyDescent="0.25">
      <c r="A24" s="59"/>
      <c r="B24" s="53"/>
      <c r="C24" s="8" t="s">
        <v>2</v>
      </c>
      <c r="D24" s="14" t="s">
        <v>62</v>
      </c>
      <c r="E24" s="27">
        <v>2073</v>
      </c>
      <c r="F24" s="10"/>
      <c r="G24" s="11"/>
      <c r="H24" s="10"/>
      <c r="I24" s="9"/>
      <c r="J24" s="9"/>
    </row>
    <row r="25" spans="1:10" ht="15" customHeight="1" x14ac:dyDescent="0.25">
      <c r="A25" s="59"/>
      <c r="B25" s="53"/>
      <c r="C25" s="8" t="s">
        <v>3</v>
      </c>
      <c r="D25" s="14" t="s">
        <v>63</v>
      </c>
      <c r="E25" s="27">
        <v>2278</v>
      </c>
      <c r="F25" s="10"/>
      <c r="G25" s="11"/>
      <c r="H25" s="10"/>
      <c r="I25" s="9"/>
      <c r="J25" s="9"/>
    </row>
    <row r="26" spans="1:10" ht="15" customHeight="1" x14ac:dyDescent="0.25">
      <c r="A26" s="59"/>
      <c r="B26" s="53"/>
      <c r="C26" s="8" t="s">
        <v>4</v>
      </c>
      <c r="D26" s="14" t="s">
        <v>129</v>
      </c>
      <c r="E26" s="27">
        <v>3795</v>
      </c>
      <c r="F26" s="10"/>
      <c r="G26" s="11"/>
      <c r="H26" s="10"/>
      <c r="I26" s="9"/>
      <c r="J26" s="9"/>
    </row>
    <row r="27" spans="1:10" ht="15" customHeight="1" x14ac:dyDescent="0.25">
      <c r="A27" s="59"/>
      <c r="B27" s="53"/>
      <c r="C27" s="8" t="s">
        <v>5</v>
      </c>
      <c r="D27" s="14" t="s">
        <v>64</v>
      </c>
      <c r="E27" s="27">
        <v>1596</v>
      </c>
      <c r="F27" s="10"/>
      <c r="G27" s="11"/>
      <c r="H27" s="10"/>
      <c r="I27" s="9"/>
      <c r="J27" s="9"/>
    </row>
    <row r="28" spans="1:10" ht="15" customHeight="1" x14ac:dyDescent="0.25">
      <c r="A28" s="59"/>
      <c r="B28" s="53"/>
      <c r="C28" s="8" t="s">
        <v>6</v>
      </c>
      <c r="D28" s="14" t="s">
        <v>65</v>
      </c>
      <c r="E28" s="27">
        <v>1511.0000000000002</v>
      </c>
      <c r="F28" s="10"/>
      <c r="G28" s="11"/>
      <c r="H28" s="10"/>
      <c r="I28" s="9"/>
      <c r="J28" s="9"/>
    </row>
    <row r="29" spans="1:10" ht="15" customHeight="1" x14ac:dyDescent="0.25">
      <c r="A29" s="59"/>
      <c r="B29" s="53"/>
      <c r="C29" s="8" t="s">
        <v>7</v>
      </c>
      <c r="D29" s="14" t="s">
        <v>66</v>
      </c>
      <c r="E29" s="27">
        <v>2805</v>
      </c>
      <c r="F29" s="10"/>
      <c r="G29" s="11"/>
      <c r="H29" s="10"/>
      <c r="I29" s="9"/>
      <c r="J29" s="9"/>
    </row>
    <row r="30" spans="1:10" ht="15" customHeight="1" x14ac:dyDescent="0.25">
      <c r="A30" s="59"/>
      <c r="B30" s="53"/>
      <c r="C30" s="8" t="s">
        <v>8</v>
      </c>
      <c r="D30" s="14" t="s">
        <v>67</v>
      </c>
      <c r="E30" s="27">
        <v>1548</v>
      </c>
      <c r="F30" s="10"/>
      <c r="G30" s="11"/>
      <c r="H30" s="10"/>
      <c r="I30" s="9"/>
      <c r="J30" s="9"/>
    </row>
    <row r="31" spans="1:10" ht="15" customHeight="1" x14ac:dyDescent="0.25">
      <c r="A31" s="59"/>
      <c r="B31" s="53"/>
      <c r="C31" s="8" t="s">
        <v>9</v>
      </c>
      <c r="D31" s="14" t="s">
        <v>69</v>
      </c>
      <c r="E31" s="27">
        <v>95</v>
      </c>
      <c r="F31" s="10"/>
      <c r="G31" s="11"/>
      <c r="H31" s="10"/>
      <c r="I31" s="9"/>
      <c r="J31" s="9"/>
    </row>
    <row r="32" spans="1:10" ht="15" customHeight="1" x14ac:dyDescent="0.25">
      <c r="A32" s="59"/>
      <c r="B32" s="53"/>
      <c r="C32" s="8" t="s">
        <v>10</v>
      </c>
      <c r="D32" s="15" t="s">
        <v>131</v>
      </c>
      <c r="E32" s="27">
        <v>75</v>
      </c>
      <c r="F32" s="10"/>
      <c r="G32" s="11"/>
      <c r="H32" s="10"/>
      <c r="I32" s="9"/>
      <c r="J32" s="9"/>
    </row>
    <row r="33" spans="1:10" ht="15" customHeight="1" x14ac:dyDescent="0.25">
      <c r="A33" s="59"/>
      <c r="B33" s="53"/>
      <c r="C33" s="17"/>
      <c r="D33" s="40" t="s">
        <v>102</v>
      </c>
      <c r="E33" s="30">
        <v>93095</v>
      </c>
      <c r="F33" s="10"/>
      <c r="G33" s="11"/>
      <c r="H33" s="10"/>
      <c r="I33" s="9"/>
      <c r="J33" s="9"/>
    </row>
    <row r="34" spans="1:10" ht="15" customHeight="1" x14ac:dyDescent="0.25">
      <c r="A34" s="65" t="s">
        <v>101</v>
      </c>
      <c r="B34" s="56" t="s">
        <v>13</v>
      </c>
      <c r="C34" s="8" t="s">
        <v>19</v>
      </c>
      <c r="D34" s="49" t="s">
        <v>53</v>
      </c>
      <c r="E34" s="27">
        <v>26523</v>
      </c>
      <c r="F34" s="10"/>
      <c r="G34" s="11"/>
      <c r="H34" s="10"/>
      <c r="I34" s="9"/>
      <c r="J34" s="9"/>
    </row>
    <row r="35" spans="1:10" ht="15" customHeight="1" x14ac:dyDescent="0.25">
      <c r="A35" s="66"/>
      <c r="B35" s="56"/>
      <c r="C35" s="8" t="s">
        <v>20</v>
      </c>
      <c r="D35" s="16" t="s">
        <v>54</v>
      </c>
      <c r="E35" s="27">
        <v>36820</v>
      </c>
      <c r="F35" s="10"/>
      <c r="G35" s="11"/>
      <c r="H35" s="10"/>
      <c r="I35" s="9"/>
      <c r="J35" s="9"/>
    </row>
    <row r="36" spans="1:10" ht="15" customHeight="1" x14ac:dyDescent="0.25">
      <c r="A36" s="66"/>
      <c r="B36" s="56"/>
      <c r="C36" s="8" t="s">
        <v>21</v>
      </c>
      <c r="D36" s="16" t="s">
        <v>80</v>
      </c>
      <c r="E36" s="27">
        <v>29357</v>
      </c>
      <c r="F36" s="10"/>
      <c r="G36" s="11"/>
      <c r="H36" s="10"/>
      <c r="I36" s="9"/>
      <c r="J36" s="9"/>
    </row>
    <row r="37" spans="1:10" ht="15" customHeight="1" x14ac:dyDescent="0.25">
      <c r="A37" s="66"/>
      <c r="B37" s="56"/>
      <c r="C37" s="8" t="s">
        <v>22</v>
      </c>
      <c r="D37" s="16" t="s">
        <v>55</v>
      </c>
      <c r="E37" s="27">
        <v>16184</v>
      </c>
      <c r="F37" s="10"/>
      <c r="G37" s="11"/>
      <c r="H37" s="10"/>
      <c r="I37" s="9"/>
      <c r="J37" s="9"/>
    </row>
    <row r="38" spans="1:10" ht="15" customHeight="1" x14ac:dyDescent="0.25">
      <c r="A38" s="66"/>
      <c r="B38" s="56"/>
      <c r="C38" s="8" t="s">
        <v>23</v>
      </c>
      <c r="D38" s="16" t="s">
        <v>56</v>
      </c>
      <c r="E38" s="27">
        <v>46091</v>
      </c>
      <c r="F38" s="10"/>
      <c r="G38" s="11"/>
      <c r="H38" s="10"/>
      <c r="I38" s="9"/>
      <c r="J38" s="9"/>
    </row>
    <row r="39" spans="1:10" ht="15" customHeight="1" x14ac:dyDescent="0.25">
      <c r="A39" s="66"/>
      <c r="B39" s="56"/>
      <c r="C39" s="8" t="s">
        <v>24</v>
      </c>
      <c r="D39" s="16" t="s">
        <v>57</v>
      </c>
      <c r="E39" s="27">
        <v>11480</v>
      </c>
      <c r="F39" s="10"/>
      <c r="G39" s="11"/>
      <c r="H39" s="10"/>
      <c r="I39" s="9"/>
      <c r="J39" s="9"/>
    </row>
    <row r="40" spans="1:10" ht="15" customHeight="1" x14ac:dyDescent="0.25">
      <c r="A40" s="66"/>
      <c r="B40" s="56"/>
      <c r="C40" s="8" t="s">
        <v>25</v>
      </c>
      <c r="D40" s="16" t="s">
        <v>58</v>
      </c>
      <c r="E40" s="27">
        <v>7520</v>
      </c>
      <c r="F40" s="10"/>
      <c r="G40" s="11"/>
      <c r="H40" s="10"/>
      <c r="I40" s="9"/>
      <c r="J40" s="9"/>
    </row>
    <row r="41" spans="1:10" ht="15" customHeight="1" x14ac:dyDescent="0.25">
      <c r="A41" s="66"/>
      <c r="B41" s="56"/>
      <c r="C41" s="8" t="s">
        <v>26</v>
      </c>
      <c r="D41" s="16" t="s">
        <v>59</v>
      </c>
      <c r="E41" s="27">
        <v>45047</v>
      </c>
      <c r="F41" s="10"/>
      <c r="G41" s="11"/>
      <c r="H41" s="10"/>
      <c r="I41" s="9"/>
      <c r="J41" s="9"/>
    </row>
    <row r="42" spans="1:10" ht="15" customHeight="1" x14ac:dyDescent="0.25">
      <c r="A42" s="66"/>
      <c r="B42" s="56"/>
      <c r="C42" s="8" t="s">
        <v>27</v>
      </c>
      <c r="D42" s="16" t="s">
        <v>60</v>
      </c>
      <c r="E42" s="27">
        <v>12129</v>
      </c>
      <c r="F42" s="10"/>
      <c r="G42" s="11"/>
      <c r="H42" s="10"/>
      <c r="I42" s="9"/>
      <c r="J42" s="9"/>
    </row>
    <row r="43" spans="1:10" ht="15" customHeight="1" x14ac:dyDescent="0.25">
      <c r="A43" s="66"/>
      <c r="B43" s="56"/>
      <c r="C43" s="8" t="s">
        <v>1</v>
      </c>
      <c r="D43" s="18" t="s">
        <v>61</v>
      </c>
      <c r="E43" s="27">
        <v>23897</v>
      </c>
      <c r="F43" s="10"/>
      <c r="G43" s="11"/>
      <c r="H43" s="10"/>
      <c r="I43" s="9"/>
      <c r="J43" s="9"/>
    </row>
    <row r="44" spans="1:10" ht="15" customHeight="1" x14ac:dyDescent="0.25">
      <c r="A44" s="66"/>
      <c r="B44" s="56"/>
      <c r="C44" s="8" t="s">
        <v>2</v>
      </c>
      <c r="D44" s="16" t="s">
        <v>62</v>
      </c>
      <c r="E44" s="27">
        <v>11696</v>
      </c>
      <c r="F44" s="10"/>
      <c r="G44" s="11"/>
      <c r="H44" s="10"/>
      <c r="I44" s="9"/>
      <c r="J44" s="9"/>
    </row>
    <row r="45" spans="1:10" ht="15" customHeight="1" x14ac:dyDescent="0.25">
      <c r="A45" s="66"/>
      <c r="B45" s="56"/>
      <c r="C45" s="8" t="s">
        <v>3</v>
      </c>
      <c r="D45" s="16" t="s">
        <v>63</v>
      </c>
      <c r="E45" s="27">
        <v>7482</v>
      </c>
      <c r="F45" s="10"/>
      <c r="G45" s="11"/>
      <c r="H45" s="10"/>
      <c r="I45" s="9"/>
      <c r="J45" s="9"/>
    </row>
    <row r="46" spans="1:10" ht="15" customHeight="1" x14ac:dyDescent="0.25">
      <c r="A46" s="66"/>
      <c r="B46" s="56"/>
      <c r="C46" s="8" t="s">
        <v>4</v>
      </c>
      <c r="D46" s="14" t="s">
        <v>129</v>
      </c>
      <c r="E46" s="27">
        <v>56945</v>
      </c>
      <c r="F46" s="10"/>
      <c r="G46" s="11"/>
      <c r="H46" s="10"/>
      <c r="I46" s="9"/>
      <c r="J46" s="9"/>
    </row>
    <row r="47" spans="1:10" ht="15" customHeight="1" x14ac:dyDescent="0.25">
      <c r="A47" s="66"/>
      <c r="B47" s="56"/>
      <c r="C47" s="8" t="s">
        <v>5</v>
      </c>
      <c r="D47" s="16" t="s">
        <v>64</v>
      </c>
      <c r="E47" s="27">
        <v>10183</v>
      </c>
      <c r="F47" s="10"/>
      <c r="G47" s="11"/>
      <c r="H47" s="10"/>
      <c r="I47" s="9"/>
      <c r="J47" s="9"/>
    </row>
    <row r="48" spans="1:10" ht="15" customHeight="1" x14ac:dyDescent="0.25">
      <c r="A48" s="66"/>
      <c r="B48" s="56"/>
      <c r="C48" s="8" t="s">
        <v>6</v>
      </c>
      <c r="D48" s="16" t="s">
        <v>65</v>
      </c>
      <c r="E48" s="27">
        <v>13001</v>
      </c>
      <c r="F48" s="10"/>
      <c r="G48" s="11"/>
      <c r="H48" s="10"/>
      <c r="I48" s="9"/>
      <c r="J48" s="9"/>
    </row>
    <row r="49" spans="1:10" ht="15" customHeight="1" x14ac:dyDescent="0.25">
      <c r="A49" s="66"/>
      <c r="B49" s="56"/>
      <c r="C49" s="8" t="s">
        <v>7</v>
      </c>
      <c r="D49" s="16" t="s">
        <v>66</v>
      </c>
      <c r="E49" s="27">
        <v>13678</v>
      </c>
      <c r="F49" s="10"/>
      <c r="G49" s="11"/>
      <c r="H49" s="10"/>
      <c r="I49" s="9"/>
      <c r="J49" s="9"/>
    </row>
    <row r="50" spans="1:10" ht="15" customHeight="1" x14ac:dyDescent="0.25">
      <c r="A50" s="66"/>
      <c r="B50" s="56"/>
      <c r="C50" s="8" t="s">
        <v>8</v>
      </c>
      <c r="D50" s="16" t="s">
        <v>67</v>
      </c>
      <c r="E50" s="27">
        <v>1759</v>
      </c>
      <c r="F50" s="10"/>
      <c r="G50" s="11"/>
      <c r="H50" s="10"/>
      <c r="I50" s="9"/>
      <c r="J50" s="9"/>
    </row>
    <row r="51" spans="1:10" ht="15" customHeight="1" x14ac:dyDescent="0.25">
      <c r="A51" s="66"/>
      <c r="B51" s="56"/>
      <c r="C51" s="8" t="s">
        <v>9</v>
      </c>
      <c r="D51" s="37" t="s">
        <v>130</v>
      </c>
      <c r="E51" s="27">
        <v>54022</v>
      </c>
      <c r="F51" s="10"/>
      <c r="G51" s="11"/>
      <c r="H51" s="10"/>
      <c r="I51" s="9"/>
      <c r="J51" s="9"/>
    </row>
    <row r="52" spans="1:10" ht="15" customHeight="1" x14ac:dyDescent="0.25">
      <c r="A52" s="66"/>
      <c r="B52" s="56"/>
      <c r="C52" s="8" t="s">
        <v>10</v>
      </c>
      <c r="D52" s="37" t="s">
        <v>71</v>
      </c>
      <c r="E52" s="27">
        <v>57657</v>
      </c>
      <c r="F52" s="10"/>
      <c r="G52" s="11"/>
      <c r="H52" s="10"/>
      <c r="I52" s="9"/>
      <c r="J52" s="9"/>
    </row>
    <row r="53" spans="1:10" ht="15" customHeight="1" x14ac:dyDescent="0.25">
      <c r="A53" s="66"/>
      <c r="B53" s="56"/>
      <c r="C53" s="8" t="s">
        <v>11</v>
      </c>
      <c r="D53" s="37" t="s">
        <v>68</v>
      </c>
      <c r="E53" s="27">
        <v>100240</v>
      </c>
      <c r="F53" s="10"/>
      <c r="G53" s="11"/>
      <c r="H53" s="10"/>
      <c r="I53" s="9"/>
      <c r="J53" s="9"/>
    </row>
    <row r="54" spans="1:10" ht="15" customHeight="1" x14ac:dyDescent="0.25">
      <c r="A54" s="66"/>
      <c r="B54" s="56"/>
      <c r="C54" s="8" t="s">
        <v>12</v>
      </c>
      <c r="D54" s="14" t="s">
        <v>74</v>
      </c>
      <c r="E54" s="27">
        <v>2722</v>
      </c>
      <c r="F54" s="10"/>
      <c r="G54" s="11"/>
      <c r="H54" s="10"/>
      <c r="I54" s="9"/>
      <c r="J54" s="9"/>
    </row>
    <row r="55" spans="1:10" ht="15" customHeight="1" x14ac:dyDescent="0.25">
      <c r="A55" s="66"/>
      <c r="B55" s="56"/>
      <c r="C55" s="8" t="s">
        <v>29</v>
      </c>
      <c r="D55" s="14" t="s">
        <v>69</v>
      </c>
      <c r="E55" s="27">
        <v>74859</v>
      </c>
      <c r="F55" s="10"/>
      <c r="G55" s="11"/>
      <c r="H55" s="10"/>
      <c r="I55" s="9"/>
      <c r="J55" s="9"/>
    </row>
    <row r="56" spans="1:10" ht="15" customHeight="1" x14ac:dyDescent="0.25">
      <c r="A56" s="66"/>
      <c r="B56" s="56"/>
      <c r="C56" s="8" t="s">
        <v>14</v>
      </c>
      <c r="D56" s="15" t="s">
        <v>131</v>
      </c>
      <c r="E56" s="27">
        <v>30064</v>
      </c>
      <c r="F56" s="10"/>
      <c r="G56" s="11"/>
      <c r="H56" s="10"/>
      <c r="I56" s="9"/>
      <c r="J56" s="9"/>
    </row>
    <row r="57" spans="1:10" ht="15" customHeight="1" x14ac:dyDescent="0.25">
      <c r="A57" s="66"/>
      <c r="B57" s="56"/>
      <c r="C57" s="8" t="s">
        <v>15</v>
      </c>
      <c r="D57" s="14" t="s">
        <v>75</v>
      </c>
      <c r="E57" s="27">
        <v>6381</v>
      </c>
      <c r="F57" s="10"/>
      <c r="G57" s="11"/>
      <c r="H57" s="10"/>
      <c r="I57" s="9"/>
      <c r="J57" s="9"/>
    </row>
    <row r="58" spans="1:10" ht="15" customHeight="1" x14ac:dyDescent="0.25">
      <c r="A58" s="66"/>
      <c r="B58" s="56"/>
      <c r="C58" s="8" t="s">
        <v>16</v>
      </c>
      <c r="D58" s="14" t="s">
        <v>72</v>
      </c>
      <c r="E58" s="27">
        <v>2059</v>
      </c>
      <c r="F58" s="10"/>
      <c r="G58" s="11"/>
      <c r="H58" s="10"/>
      <c r="I58" s="9"/>
      <c r="J58" s="9"/>
    </row>
    <row r="59" spans="1:10" ht="15" customHeight="1" x14ac:dyDescent="0.25">
      <c r="A59" s="66"/>
      <c r="B59" s="56"/>
      <c r="C59" s="8" t="s">
        <v>17</v>
      </c>
      <c r="D59" s="14" t="s">
        <v>76</v>
      </c>
      <c r="E59" s="27">
        <v>31728</v>
      </c>
      <c r="F59" s="10"/>
      <c r="G59" s="11"/>
      <c r="H59" s="10"/>
      <c r="I59" s="9"/>
      <c r="J59" s="9"/>
    </row>
    <row r="60" spans="1:10" ht="15" customHeight="1" x14ac:dyDescent="0.25">
      <c r="A60" s="66"/>
      <c r="B60" s="56"/>
      <c r="C60" s="8" t="s">
        <v>30</v>
      </c>
      <c r="D60" s="14" t="s">
        <v>73</v>
      </c>
      <c r="E60" s="27">
        <v>38420</v>
      </c>
      <c r="F60" s="10"/>
      <c r="G60" s="11"/>
      <c r="H60" s="10"/>
      <c r="I60" s="9"/>
      <c r="J60" s="9"/>
    </row>
    <row r="61" spans="1:10" s="26" customFormat="1" ht="15" customHeight="1" x14ac:dyDescent="0.25">
      <c r="A61" s="66"/>
      <c r="B61" s="56"/>
      <c r="C61" s="8" t="s">
        <v>31</v>
      </c>
      <c r="D61" s="37" t="s">
        <v>28</v>
      </c>
      <c r="E61" s="27">
        <v>2699</v>
      </c>
      <c r="F61" s="10"/>
      <c r="G61" s="11"/>
      <c r="H61" s="10"/>
      <c r="I61" s="9"/>
      <c r="J61" s="9"/>
    </row>
    <row r="62" spans="1:10" ht="15" customHeight="1" x14ac:dyDescent="0.25">
      <c r="A62" s="66"/>
      <c r="B62" s="56"/>
      <c r="C62" s="8" t="s">
        <v>32</v>
      </c>
      <c r="D62" s="16" t="s">
        <v>127</v>
      </c>
      <c r="E62" s="27">
        <v>14918</v>
      </c>
      <c r="F62" s="10"/>
      <c r="G62" s="11"/>
      <c r="H62" s="10"/>
      <c r="I62" s="9"/>
      <c r="J62" s="9"/>
    </row>
    <row r="63" spans="1:10" ht="15" customHeight="1" x14ac:dyDescent="0.25">
      <c r="A63" s="66"/>
      <c r="B63" s="56"/>
      <c r="C63" s="8" t="s">
        <v>33</v>
      </c>
      <c r="D63" s="16" t="s">
        <v>36</v>
      </c>
      <c r="E63" s="27">
        <v>208</v>
      </c>
      <c r="F63" s="10"/>
      <c r="G63" s="11"/>
      <c r="H63" s="10"/>
      <c r="I63" s="9"/>
      <c r="J63" s="9"/>
    </row>
    <row r="64" spans="1:10" ht="15" customHeight="1" x14ac:dyDescent="0.25">
      <c r="A64" s="66"/>
      <c r="B64" s="56"/>
      <c r="C64" s="8" t="s">
        <v>34</v>
      </c>
      <c r="D64" s="16" t="s">
        <v>38</v>
      </c>
      <c r="E64" s="27">
        <v>1920</v>
      </c>
      <c r="F64" s="10"/>
      <c r="G64" s="11"/>
      <c r="H64" s="10"/>
      <c r="I64" s="9"/>
      <c r="J64" s="9"/>
    </row>
    <row r="65" spans="1:10" ht="15" customHeight="1" x14ac:dyDescent="0.25">
      <c r="A65" s="66"/>
      <c r="B65" s="56"/>
      <c r="C65" s="8" t="s">
        <v>35</v>
      </c>
      <c r="D65" s="19" t="s">
        <v>42</v>
      </c>
      <c r="E65" s="27">
        <v>240</v>
      </c>
      <c r="F65" s="10"/>
      <c r="G65" s="11"/>
      <c r="H65" s="10"/>
      <c r="I65" s="9"/>
      <c r="J65" s="9"/>
    </row>
    <row r="66" spans="1:10" ht="15" customHeight="1" x14ac:dyDescent="0.25">
      <c r="A66" s="66"/>
      <c r="B66" s="56"/>
      <c r="C66" s="8" t="s">
        <v>37</v>
      </c>
      <c r="D66" s="19" t="s">
        <v>44</v>
      </c>
      <c r="E66" s="27">
        <v>660</v>
      </c>
      <c r="F66" s="10"/>
      <c r="G66" s="11"/>
      <c r="H66" s="10"/>
      <c r="I66" s="9"/>
      <c r="J66" s="9"/>
    </row>
    <row r="67" spans="1:10" ht="15" customHeight="1" x14ac:dyDescent="0.25">
      <c r="A67" s="66"/>
      <c r="B67" s="56"/>
      <c r="C67" s="17"/>
      <c r="D67" s="40" t="s">
        <v>103</v>
      </c>
      <c r="E67" s="28">
        <f>SUM(E34:E66)</f>
        <v>788589</v>
      </c>
      <c r="F67" s="10"/>
      <c r="G67" s="11"/>
      <c r="H67" s="10"/>
      <c r="I67" s="9"/>
      <c r="J67" s="9"/>
    </row>
    <row r="68" spans="1:10" ht="15" customHeight="1" x14ac:dyDescent="0.25">
      <c r="A68" s="66"/>
      <c r="B68" s="56" t="s">
        <v>77</v>
      </c>
      <c r="C68" s="8" t="s">
        <v>19</v>
      </c>
      <c r="D68" s="49" t="s">
        <v>53</v>
      </c>
      <c r="E68" s="29">
        <v>7546</v>
      </c>
      <c r="F68" s="10"/>
      <c r="G68" s="11"/>
      <c r="H68" s="10"/>
      <c r="I68" s="9"/>
      <c r="J68" s="9"/>
    </row>
    <row r="69" spans="1:10" ht="15" customHeight="1" x14ac:dyDescent="0.25">
      <c r="A69" s="66"/>
      <c r="B69" s="56"/>
      <c r="C69" s="8" t="s">
        <v>20</v>
      </c>
      <c r="D69" s="16" t="s">
        <v>54</v>
      </c>
      <c r="E69" s="29">
        <v>5130</v>
      </c>
      <c r="F69" s="10"/>
      <c r="G69" s="11"/>
      <c r="H69" s="10"/>
      <c r="I69" s="9"/>
      <c r="J69" s="9"/>
    </row>
    <row r="70" spans="1:10" ht="15" customHeight="1" x14ac:dyDescent="0.25">
      <c r="A70" s="66"/>
      <c r="B70" s="56"/>
      <c r="C70" s="8" t="s">
        <v>21</v>
      </c>
      <c r="D70" s="16" t="s">
        <v>80</v>
      </c>
      <c r="E70" s="29">
        <v>5822</v>
      </c>
      <c r="F70" s="10"/>
      <c r="G70" s="11"/>
      <c r="H70" s="10"/>
      <c r="I70" s="9"/>
      <c r="J70" s="9"/>
    </row>
    <row r="71" spans="1:10" ht="15" customHeight="1" x14ac:dyDescent="0.25">
      <c r="A71" s="66"/>
      <c r="B71" s="56"/>
      <c r="C71" s="8" t="s">
        <v>22</v>
      </c>
      <c r="D71" s="16" t="s">
        <v>55</v>
      </c>
      <c r="E71" s="29">
        <v>3534</v>
      </c>
      <c r="F71" s="10"/>
      <c r="G71" s="11"/>
      <c r="H71" s="10"/>
      <c r="I71" s="9"/>
      <c r="J71" s="9"/>
    </row>
    <row r="72" spans="1:10" ht="15" customHeight="1" x14ac:dyDescent="0.25">
      <c r="A72" s="66"/>
      <c r="B72" s="56"/>
      <c r="C72" s="8" t="s">
        <v>23</v>
      </c>
      <c r="D72" s="16" t="s">
        <v>56</v>
      </c>
      <c r="E72" s="29">
        <v>7714</v>
      </c>
      <c r="F72" s="10"/>
      <c r="G72" s="11"/>
      <c r="H72" s="10"/>
      <c r="I72" s="9"/>
      <c r="J72" s="9"/>
    </row>
    <row r="73" spans="1:10" ht="15" customHeight="1" x14ac:dyDescent="0.25">
      <c r="A73" s="66"/>
      <c r="B73" s="56"/>
      <c r="C73" s="8" t="s">
        <v>24</v>
      </c>
      <c r="D73" s="16" t="s">
        <v>57</v>
      </c>
      <c r="E73" s="29">
        <v>1377</v>
      </c>
      <c r="F73" s="10"/>
      <c r="G73" s="11"/>
      <c r="H73" s="10"/>
      <c r="I73" s="9"/>
      <c r="J73" s="9"/>
    </row>
    <row r="74" spans="1:10" ht="15" customHeight="1" x14ac:dyDescent="0.25">
      <c r="A74" s="66"/>
      <c r="B74" s="56"/>
      <c r="C74" s="8" t="s">
        <v>25</v>
      </c>
      <c r="D74" s="16" t="s">
        <v>58</v>
      </c>
      <c r="E74" s="29">
        <v>1971</v>
      </c>
      <c r="F74" s="10"/>
      <c r="G74" s="11"/>
      <c r="H74" s="10"/>
      <c r="I74" s="9"/>
      <c r="J74" s="9"/>
    </row>
    <row r="75" spans="1:10" ht="15" customHeight="1" x14ac:dyDescent="0.25">
      <c r="A75" s="66"/>
      <c r="B75" s="56"/>
      <c r="C75" s="8" t="s">
        <v>26</v>
      </c>
      <c r="D75" s="16" t="s">
        <v>59</v>
      </c>
      <c r="E75" s="29">
        <v>2389</v>
      </c>
      <c r="F75" s="10"/>
      <c r="G75" s="11"/>
      <c r="H75" s="10"/>
      <c r="I75" s="9"/>
      <c r="J75" s="9"/>
    </row>
    <row r="76" spans="1:10" ht="15" customHeight="1" x14ac:dyDescent="0.25">
      <c r="A76" s="66"/>
      <c r="B76" s="56"/>
      <c r="C76" s="8" t="s">
        <v>27</v>
      </c>
      <c r="D76" s="16" t="s">
        <v>60</v>
      </c>
      <c r="E76" s="29">
        <v>1669</v>
      </c>
      <c r="F76" s="10"/>
      <c r="G76" s="11"/>
      <c r="H76" s="10"/>
      <c r="I76" s="9"/>
      <c r="J76" s="9"/>
    </row>
    <row r="77" spans="1:10" ht="15" customHeight="1" x14ac:dyDescent="0.25">
      <c r="A77" s="66"/>
      <c r="B77" s="56"/>
      <c r="C77" s="8" t="s">
        <v>1</v>
      </c>
      <c r="D77" s="18" t="s">
        <v>61</v>
      </c>
      <c r="E77" s="29">
        <v>3670</v>
      </c>
      <c r="F77" s="10"/>
      <c r="G77" s="11"/>
      <c r="H77" s="10"/>
      <c r="I77" s="9"/>
      <c r="J77" s="9"/>
    </row>
    <row r="78" spans="1:10" ht="15" customHeight="1" x14ac:dyDescent="0.25">
      <c r="A78" s="66"/>
      <c r="B78" s="56"/>
      <c r="C78" s="8" t="s">
        <v>2</v>
      </c>
      <c r="D78" s="16" t="s">
        <v>62</v>
      </c>
      <c r="E78" s="29">
        <v>1958</v>
      </c>
      <c r="F78" s="10"/>
      <c r="G78" s="11"/>
      <c r="H78" s="10"/>
      <c r="I78" s="9"/>
      <c r="J78" s="9"/>
    </row>
    <row r="79" spans="1:10" ht="15" customHeight="1" x14ac:dyDescent="0.25">
      <c r="A79" s="66"/>
      <c r="B79" s="56"/>
      <c r="C79" s="8" t="s">
        <v>3</v>
      </c>
      <c r="D79" s="16" t="s">
        <v>63</v>
      </c>
      <c r="E79" s="29">
        <v>2004</v>
      </c>
      <c r="F79" s="10"/>
      <c r="G79" s="11"/>
      <c r="H79" s="10"/>
      <c r="I79" s="9"/>
      <c r="J79" s="9"/>
    </row>
    <row r="80" spans="1:10" ht="15" customHeight="1" x14ac:dyDescent="0.25">
      <c r="A80" s="66"/>
      <c r="B80" s="56"/>
      <c r="C80" s="8" t="s">
        <v>4</v>
      </c>
      <c r="D80" s="14" t="s">
        <v>129</v>
      </c>
      <c r="E80" s="29">
        <v>5498</v>
      </c>
      <c r="F80" s="10"/>
      <c r="G80" s="11"/>
      <c r="H80" s="10"/>
      <c r="I80" s="9"/>
      <c r="J80" s="9"/>
    </row>
    <row r="81" spans="1:10" ht="15" customHeight="1" x14ac:dyDescent="0.25">
      <c r="A81" s="66"/>
      <c r="B81" s="56"/>
      <c r="C81" s="8" t="s">
        <v>5</v>
      </c>
      <c r="D81" s="16" t="s">
        <v>64</v>
      </c>
      <c r="E81" s="29">
        <v>1795</v>
      </c>
      <c r="F81" s="10"/>
      <c r="G81" s="11"/>
      <c r="H81" s="10"/>
      <c r="I81" s="9"/>
      <c r="J81" s="9"/>
    </row>
    <row r="82" spans="1:10" ht="15" customHeight="1" x14ac:dyDescent="0.25">
      <c r="A82" s="66"/>
      <c r="B82" s="56"/>
      <c r="C82" s="8" t="s">
        <v>6</v>
      </c>
      <c r="D82" s="16" t="s">
        <v>65</v>
      </c>
      <c r="E82" s="29">
        <v>1572</v>
      </c>
      <c r="F82" s="10"/>
      <c r="G82" s="11"/>
      <c r="H82" s="10"/>
      <c r="I82" s="9"/>
      <c r="J82" s="9"/>
    </row>
    <row r="83" spans="1:10" ht="15" customHeight="1" x14ac:dyDescent="0.25">
      <c r="A83" s="66"/>
      <c r="B83" s="56"/>
      <c r="C83" s="8" t="s">
        <v>7</v>
      </c>
      <c r="D83" s="16" t="s">
        <v>66</v>
      </c>
      <c r="E83" s="29">
        <v>1699</v>
      </c>
      <c r="F83" s="10"/>
      <c r="G83" s="11"/>
      <c r="H83" s="10"/>
      <c r="I83" s="9"/>
      <c r="J83" s="9"/>
    </row>
    <row r="84" spans="1:10" ht="15" customHeight="1" x14ac:dyDescent="0.25">
      <c r="A84" s="66"/>
      <c r="B84" s="56"/>
      <c r="C84" s="8" t="s">
        <v>8</v>
      </c>
      <c r="D84" s="16" t="s">
        <v>67</v>
      </c>
      <c r="E84" s="29">
        <v>407</v>
      </c>
      <c r="F84" s="10"/>
      <c r="G84" s="11"/>
      <c r="H84" s="10"/>
      <c r="I84" s="9"/>
      <c r="J84" s="9"/>
    </row>
    <row r="85" spans="1:10" ht="15" customHeight="1" x14ac:dyDescent="0.25">
      <c r="A85" s="66"/>
      <c r="B85" s="56"/>
      <c r="C85" s="8" t="s">
        <v>9</v>
      </c>
      <c r="D85" s="14" t="s">
        <v>130</v>
      </c>
      <c r="E85" s="29">
        <v>6444</v>
      </c>
      <c r="F85" s="10"/>
      <c r="G85" s="11"/>
      <c r="H85" s="10"/>
      <c r="I85" s="9"/>
      <c r="J85" s="9"/>
    </row>
    <row r="86" spans="1:10" ht="15" customHeight="1" x14ac:dyDescent="0.25">
      <c r="A86" s="66"/>
      <c r="B86" s="56"/>
      <c r="C86" s="8" t="s">
        <v>10</v>
      </c>
      <c r="D86" s="14" t="s">
        <v>68</v>
      </c>
      <c r="E86" s="27">
        <v>2108</v>
      </c>
      <c r="F86" s="10"/>
      <c r="G86" s="11"/>
      <c r="H86" s="10"/>
      <c r="I86" s="9"/>
      <c r="J86" s="9"/>
    </row>
    <row r="87" spans="1:10" ht="15" customHeight="1" x14ac:dyDescent="0.25">
      <c r="A87" s="66"/>
      <c r="B87" s="56"/>
      <c r="C87" s="8" t="s">
        <v>11</v>
      </c>
      <c r="D87" s="14" t="s">
        <v>69</v>
      </c>
      <c r="E87" s="27">
        <v>21736</v>
      </c>
      <c r="F87" s="10"/>
      <c r="G87" s="11"/>
      <c r="H87" s="10"/>
      <c r="I87" s="9"/>
      <c r="J87" s="9"/>
    </row>
    <row r="88" spans="1:10" ht="15" customHeight="1" x14ac:dyDescent="0.25">
      <c r="A88" s="66"/>
      <c r="B88" s="56"/>
      <c r="C88" s="17"/>
      <c r="D88" s="40" t="s">
        <v>104</v>
      </c>
      <c r="E88" s="30">
        <v>86043</v>
      </c>
      <c r="F88" s="10"/>
      <c r="G88" s="11"/>
      <c r="H88" s="10"/>
      <c r="I88" s="9"/>
      <c r="J88" s="9"/>
    </row>
    <row r="89" spans="1:10" ht="15" customHeight="1" x14ac:dyDescent="0.25">
      <c r="A89" s="66"/>
      <c r="B89" s="57" t="s">
        <v>121</v>
      </c>
      <c r="C89" s="8" t="s">
        <v>19</v>
      </c>
      <c r="D89" s="49" t="s">
        <v>53</v>
      </c>
      <c r="E89" s="29">
        <v>2765</v>
      </c>
      <c r="F89" s="10"/>
      <c r="G89" s="11"/>
      <c r="H89" s="10"/>
      <c r="I89" s="9"/>
      <c r="J89" s="9"/>
    </row>
    <row r="90" spans="1:10" ht="15" customHeight="1" x14ac:dyDescent="0.25">
      <c r="A90" s="66"/>
      <c r="B90" s="57"/>
      <c r="C90" s="8" t="s">
        <v>20</v>
      </c>
      <c r="D90" s="16" t="s">
        <v>54</v>
      </c>
      <c r="E90" s="29">
        <v>5424</v>
      </c>
      <c r="F90" s="10"/>
      <c r="G90" s="11"/>
      <c r="H90" s="10"/>
      <c r="I90" s="9"/>
      <c r="J90" s="9"/>
    </row>
    <row r="91" spans="1:10" ht="15" customHeight="1" x14ac:dyDescent="0.25">
      <c r="A91" s="66"/>
      <c r="B91" s="57"/>
      <c r="C91" s="8" t="s">
        <v>21</v>
      </c>
      <c r="D91" s="16" t="s">
        <v>80</v>
      </c>
      <c r="E91" s="29">
        <v>3847</v>
      </c>
      <c r="F91" s="10"/>
      <c r="G91" s="11"/>
      <c r="H91" s="10"/>
      <c r="I91" s="9"/>
      <c r="J91" s="9"/>
    </row>
    <row r="92" spans="1:10" ht="15" customHeight="1" x14ac:dyDescent="0.25">
      <c r="A92" s="66"/>
      <c r="B92" s="57"/>
      <c r="C92" s="8" t="s">
        <v>22</v>
      </c>
      <c r="D92" s="16" t="s">
        <v>55</v>
      </c>
      <c r="E92" s="29">
        <v>2424</v>
      </c>
      <c r="F92" s="10"/>
      <c r="G92" s="11"/>
      <c r="H92" s="10"/>
      <c r="I92" s="9"/>
      <c r="J92" s="9"/>
    </row>
    <row r="93" spans="1:10" ht="15" customHeight="1" x14ac:dyDescent="0.25">
      <c r="A93" s="66"/>
      <c r="B93" s="57"/>
      <c r="C93" s="8" t="s">
        <v>23</v>
      </c>
      <c r="D93" s="16" t="s">
        <v>56</v>
      </c>
      <c r="E93" s="29">
        <v>7050</v>
      </c>
      <c r="F93" s="10"/>
      <c r="G93" s="11"/>
      <c r="H93" s="10"/>
      <c r="I93" s="9"/>
      <c r="J93" s="9"/>
    </row>
    <row r="94" spans="1:10" ht="15" customHeight="1" x14ac:dyDescent="0.25">
      <c r="A94" s="66"/>
      <c r="B94" s="57"/>
      <c r="C94" s="8" t="s">
        <v>24</v>
      </c>
      <c r="D94" s="16" t="s">
        <v>57</v>
      </c>
      <c r="E94" s="29">
        <v>1113</v>
      </c>
      <c r="F94" s="10"/>
      <c r="G94" s="11"/>
      <c r="H94" s="10"/>
      <c r="I94" s="9"/>
      <c r="J94" s="9"/>
    </row>
    <row r="95" spans="1:10" ht="15" customHeight="1" x14ac:dyDescent="0.25">
      <c r="A95" s="66"/>
      <c r="B95" s="57"/>
      <c r="C95" s="8" t="s">
        <v>25</v>
      </c>
      <c r="D95" s="16" t="s">
        <v>58</v>
      </c>
      <c r="E95" s="29">
        <v>1316</v>
      </c>
      <c r="F95" s="10"/>
      <c r="G95" s="11"/>
      <c r="H95" s="10"/>
      <c r="I95" s="9"/>
      <c r="J95" s="9"/>
    </row>
    <row r="96" spans="1:10" ht="15" customHeight="1" x14ac:dyDescent="0.25">
      <c r="A96" s="66"/>
      <c r="B96" s="57"/>
      <c r="C96" s="8" t="s">
        <v>26</v>
      </c>
      <c r="D96" s="16" t="s">
        <v>59</v>
      </c>
      <c r="E96" s="29">
        <v>1591</v>
      </c>
      <c r="F96" s="10"/>
      <c r="G96" s="11"/>
      <c r="H96" s="10"/>
      <c r="I96" s="9"/>
      <c r="J96" s="9"/>
    </row>
    <row r="97" spans="1:10" ht="15" customHeight="1" x14ac:dyDescent="0.25">
      <c r="A97" s="66"/>
      <c r="B97" s="57"/>
      <c r="C97" s="8" t="s">
        <v>27</v>
      </c>
      <c r="D97" s="16" t="s">
        <v>60</v>
      </c>
      <c r="E97" s="29">
        <v>1701</v>
      </c>
      <c r="F97" s="10"/>
      <c r="G97" s="11"/>
      <c r="H97" s="10"/>
      <c r="I97" s="9"/>
      <c r="J97" s="9"/>
    </row>
    <row r="98" spans="1:10" ht="15" customHeight="1" x14ac:dyDescent="0.25">
      <c r="A98" s="66"/>
      <c r="B98" s="57"/>
      <c r="C98" s="8" t="s">
        <v>1</v>
      </c>
      <c r="D98" s="18" t="s">
        <v>61</v>
      </c>
      <c r="E98" s="29">
        <v>2430</v>
      </c>
      <c r="F98" s="10"/>
      <c r="G98" s="11"/>
      <c r="H98" s="10"/>
      <c r="I98" s="9"/>
      <c r="J98" s="9"/>
    </row>
    <row r="99" spans="1:10" ht="15" customHeight="1" x14ac:dyDescent="0.25">
      <c r="A99" s="66"/>
      <c r="B99" s="57"/>
      <c r="C99" s="8" t="s">
        <v>2</v>
      </c>
      <c r="D99" s="16" t="s">
        <v>62</v>
      </c>
      <c r="E99" s="29">
        <v>1866</v>
      </c>
      <c r="F99" s="10"/>
      <c r="G99" s="11"/>
      <c r="H99" s="10"/>
      <c r="I99" s="9"/>
      <c r="J99" s="9"/>
    </row>
    <row r="100" spans="1:10" ht="15" customHeight="1" x14ac:dyDescent="0.25">
      <c r="A100" s="66"/>
      <c r="B100" s="57"/>
      <c r="C100" s="8" t="s">
        <v>3</v>
      </c>
      <c r="D100" s="16" t="s">
        <v>63</v>
      </c>
      <c r="E100" s="29">
        <v>1177</v>
      </c>
      <c r="F100" s="10"/>
      <c r="G100" s="11"/>
      <c r="H100" s="10"/>
      <c r="I100" s="9"/>
      <c r="J100" s="9"/>
    </row>
    <row r="101" spans="1:10" ht="15" customHeight="1" x14ac:dyDescent="0.25">
      <c r="A101" s="66"/>
      <c r="B101" s="57"/>
      <c r="C101" s="8" t="s">
        <v>4</v>
      </c>
      <c r="D101" s="14" t="s">
        <v>129</v>
      </c>
      <c r="E101" s="29">
        <v>3191</v>
      </c>
      <c r="F101" s="10"/>
      <c r="G101" s="11"/>
      <c r="H101" s="10"/>
      <c r="I101" s="9"/>
      <c r="J101" s="9"/>
    </row>
    <row r="102" spans="1:10" ht="15" customHeight="1" x14ac:dyDescent="0.25">
      <c r="A102" s="66"/>
      <c r="B102" s="57"/>
      <c r="C102" s="8" t="s">
        <v>5</v>
      </c>
      <c r="D102" s="16" t="s">
        <v>64</v>
      </c>
      <c r="E102" s="29">
        <v>1503</v>
      </c>
      <c r="F102" s="10"/>
      <c r="G102" s="11"/>
      <c r="H102" s="10"/>
      <c r="I102" s="9"/>
      <c r="J102" s="9"/>
    </row>
    <row r="103" spans="1:10" ht="15" customHeight="1" x14ac:dyDescent="0.25">
      <c r="A103" s="66"/>
      <c r="B103" s="57"/>
      <c r="C103" s="8" t="s">
        <v>6</v>
      </c>
      <c r="D103" s="16" t="s">
        <v>65</v>
      </c>
      <c r="E103" s="29">
        <v>1767</v>
      </c>
      <c r="F103" s="10"/>
      <c r="G103" s="11"/>
      <c r="H103" s="10"/>
      <c r="I103" s="9"/>
      <c r="J103" s="9"/>
    </row>
    <row r="104" spans="1:10" ht="15" customHeight="1" x14ac:dyDescent="0.25">
      <c r="A104" s="66"/>
      <c r="B104" s="57"/>
      <c r="C104" s="8" t="s">
        <v>7</v>
      </c>
      <c r="D104" s="16" t="s">
        <v>66</v>
      </c>
      <c r="E104" s="29">
        <v>1807</v>
      </c>
      <c r="F104" s="10"/>
      <c r="G104" s="11"/>
      <c r="H104" s="10"/>
      <c r="I104" s="9"/>
      <c r="J104" s="9"/>
    </row>
    <row r="105" spans="1:10" ht="15" customHeight="1" x14ac:dyDescent="0.25">
      <c r="A105" s="66"/>
      <c r="B105" s="57"/>
      <c r="C105" s="8" t="s">
        <v>8</v>
      </c>
      <c r="D105" s="16" t="s">
        <v>67</v>
      </c>
      <c r="E105" s="29">
        <v>690</v>
      </c>
      <c r="F105" s="10"/>
      <c r="G105" s="11"/>
      <c r="H105" s="10"/>
      <c r="I105" s="9"/>
      <c r="J105" s="9"/>
    </row>
    <row r="106" spans="1:10" ht="15" customHeight="1" x14ac:dyDescent="0.25">
      <c r="A106" s="66"/>
      <c r="B106" s="57"/>
      <c r="C106" s="8" t="s">
        <v>9</v>
      </c>
      <c r="D106" s="14" t="s">
        <v>130</v>
      </c>
      <c r="E106" s="29">
        <v>11976</v>
      </c>
      <c r="F106" s="10"/>
      <c r="G106" s="11"/>
      <c r="H106" s="10"/>
      <c r="I106" s="9"/>
      <c r="J106" s="9"/>
    </row>
    <row r="107" spans="1:10" ht="15" customHeight="1" x14ac:dyDescent="0.25">
      <c r="A107" s="66"/>
      <c r="B107" s="57"/>
      <c r="C107" s="8" t="s">
        <v>10</v>
      </c>
      <c r="D107" s="14" t="s">
        <v>68</v>
      </c>
      <c r="E107" s="29">
        <v>6088</v>
      </c>
      <c r="F107" s="10"/>
      <c r="G107" s="11"/>
      <c r="H107" s="10"/>
      <c r="I107" s="9"/>
      <c r="J107" s="9"/>
    </row>
    <row r="108" spans="1:10" ht="15" customHeight="1" x14ac:dyDescent="0.25">
      <c r="A108" s="66"/>
      <c r="B108" s="57"/>
      <c r="C108" s="8" t="s">
        <v>11</v>
      </c>
      <c r="D108" s="14" t="s">
        <v>69</v>
      </c>
      <c r="E108" s="27">
        <v>1147</v>
      </c>
      <c r="F108" s="10"/>
      <c r="G108" s="11"/>
      <c r="H108" s="10"/>
      <c r="I108" s="9"/>
      <c r="J108" s="9"/>
    </row>
    <row r="109" spans="1:10" ht="15" customHeight="1" x14ac:dyDescent="0.25">
      <c r="A109" s="66"/>
      <c r="B109" s="57"/>
      <c r="C109" s="17"/>
      <c r="D109" s="40" t="s">
        <v>105</v>
      </c>
      <c r="E109" s="30">
        <v>60873</v>
      </c>
      <c r="F109" s="10"/>
      <c r="G109" s="11"/>
      <c r="H109" s="10"/>
      <c r="I109" s="9"/>
      <c r="J109" s="9"/>
    </row>
    <row r="110" spans="1:10" ht="15" customHeight="1" x14ac:dyDescent="0.25">
      <c r="A110" s="66"/>
      <c r="B110" s="56" t="s">
        <v>46</v>
      </c>
      <c r="C110" s="8" t="s">
        <v>19</v>
      </c>
      <c r="D110" s="13" t="s">
        <v>53</v>
      </c>
      <c r="E110" s="31">
        <v>5679</v>
      </c>
      <c r="F110" s="10"/>
      <c r="G110" s="11"/>
      <c r="H110" s="10"/>
      <c r="I110" s="9"/>
      <c r="J110" s="9"/>
    </row>
    <row r="111" spans="1:10" ht="15" customHeight="1" x14ac:dyDescent="0.25">
      <c r="A111" s="66"/>
      <c r="B111" s="56"/>
      <c r="C111" s="8" t="s">
        <v>20</v>
      </c>
      <c r="D111" s="14" t="s">
        <v>54</v>
      </c>
      <c r="E111" s="31">
        <v>15080</v>
      </c>
      <c r="F111" s="10"/>
      <c r="G111" s="11"/>
      <c r="H111" s="10"/>
      <c r="I111" s="9"/>
      <c r="J111" s="9"/>
    </row>
    <row r="112" spans="1:10" ht="15" customHeight="1" x14ac:dyDescent="0.25">
      <c r="A112" s="66"/>
      <c r="B112" s="56"/>
      <c r="C112" s="8" t="s">
        <v>21</v>
      </c>
      <c r="D112" s="14" t="s">
        <v>80</v>
      </c>
      <c r="E112" s="31">
        <v>10334</v>
      </c>
      <c r="F112" s="10"/>
      <c r="G112" s="11"/>
      <c r="H112" s="10"/>
      <c r="I112" s="9"/>
      <c r="J112" s="9"/>
    </row>
    <row r="113" spans="1:10" ht="15" customHeight="1" x14ac:dyDescent="0.25">
      <c r="A113" s="66"/>
      <c r="B113" s="56"/>
      <c r="C113" s="8" t="s">
        <v>22</v>
      </c>
      <c r="D113" s="14" t="s">
        <v>55</v>
      </c>
      <c r="E113" s="31">
        <v>6867</v>
      </c>
      <c r="F113" s="10"/>
      <c r="G113" s="11"/>
      <c r="H113" s="10"/>
      <c r="I113" s="9"/>
      <c r="J113" s="9"/>
    </row>
    <row r="114" spans="1:10" ht="15" customHeight="1" x14ac:dyDescent="0.25">
      <c r="A114" s="66"/>
      <c r="B114" s="56"/>
      <c r="C114" s="8" t="s">
        <v>23</v>
      </c>
      <c r="D114" s="14" t="s">
        <v>56</v>
      </c>
      <c r="E114" s="31">
        <v>17820</v>
      </c>
      <c r="F114" s="10"/>
      <c r="G114" s="11"/>
      <c r="H114" s="10"/>
      <c r="I114" s="9"/>
      <c r="J114" s="9"/>
    </row>
    <row r="115" spans="1:10" ht="15" customHeight="1" x14ac:dyDescent="0.25">
      <c r="A115" s="66"/>
      <c r="B115" s="56"/>
      <c r="C115" s="8" t="s">
        <v>24</v>
      </c>
      <c r="D115" s="14" t="s">
        <v>57</v>
      </c>
      <c r="E115" s="31">
        <v>4212</v>
      </c>
      <c r="F115" s="10"/>
      <c r="G115" s="11"/>
      <c r="H115" s="10"/>
      <c r="I115" s="9"/>
      <c r="J115" s="9"/>
    </row>
    <row r="116" spans="1:10" ht="15" customHeight="1" x14ac:dyDescent="0.25">
      <c r="A116" s="66"/>
      <c r="B116" s="56"/>
      <c r="C116" s="8" t="s">
        <v>25</v>
      </c>
      <c r="D116" s="14" t="s">
        <v>58</v>
      </c>
      <c r="E116" s="31">
        <v>4035</v>
      </c>
      <c r="F116" s="10"/>
      <c r="G116" s="11"/>
      <c r="H116" s="10"/>
      <c r="I116" s="9"/>
      <c r="J116" s="9"/>
    </row>
    <row r="117" spans="1:10" ht="15" customHeight="1" x14ac:dyDescent="0.25">
      <c r="A117" s="66"/>
      <c r="B117" s="56"/>
      <c r="C117" s="8" t="s">
        <v>26</v>
      </c>
      <c r="D117" s="14" t="s">
        <v>59</v>
      </c>
      <c r="E117" s="31">
        <v>8645</v>
      </c>
      <c r="F117" s="10"/>
      <c r="G117" s="11"/>
      <c r="H117" s="10"/>
      <c r="I117" s="9"/>
      <c r="J117" s="9"/>
    </row>
    <row r="118" spans="1:10" ht="15" customHeight="1" x14ac:dyDescent="0.25">
      <c r="A118" s="66"/>
      <c r="B118" s="56"/>
      <c r="C118" s="8" t="s">
        <v>27</v>
      </c>
      <c r="D118" s="14" t="s">
        <v>60</v>
      </c>
      <c r="E118" s="31">
        <v>4584</v>
      </c>
      <c r="F118" s="10"/>
      <c r="G118" s="11"/>
      <c r="H118" s="10"/>
      <c r="I118" s="9"/>
      <c r="J118" s="9"/>
    </row>
    <row r="119" spans="1:10" ht="15" customHeight="1" x14ac:dyDescent="0.25">
      <c r="A119" s="66"/>
      <c r="B119" s="56"/>
      <c r="C119" s="8" t="s">
        <v>1</v>
      </c>
      <c r="D119" s="14" t="s">
        <v>61</v>
      </c>
      <c r="E119" s="31">
        <v>6900</v>
      </c>
      <c r="F119" s="10"/>
      <c r="G119" s="11"/>
      <c r="H119" s="10"/>
      <c r="I119" s="9"/>
      <c r="J119" s="9"/>
    </row>
    <row r="120" spans="1:10" ht="15" customHeight="1" x14ac:dyDescent="0.25">
      <c r="A120" s="66"/>
      <c r="B120" s="56"/>
      <c r="C120" s="8" t="s">
        <v>2</v>
      </c>
      <c r="D120" s="14" t="s">
        <v>62</v>
      </c>
      <c r="E120" s="31">
        <v>4434</v>
      </c>
      <c r="F120" s="10"/>
      <c r="G120" s="11"/>
      <c r="H120" s="10"/>
      <c r="I120" s="9"/>
      <c r="J120" s="9"/>
    </row>
    <row r="121" spans="1:10" ht="15" customHeight="1" x14ac:dyDescent="0.25">
      <c r="A121" s="66"/>
      <c r="B121" s="56"/>
      <c r="C121" s="8" t="s">
        <v>3</v>
      </c>
      <c r="D121" s="14" t="s">
        <v>63</v>
      </c>
      <c r="E121" s="31">
        <v>4303</v>
      </c>
      <c r="F121" s="10"/>
      <c r="G121" s="11"/>
      <c r="H121" s="10"/>
      <c r="I121" s="9"/>
      <c r="J121" s="9"/>
    </row>
    <row r="122" spans="1:10" ht="15" customHeight="1" x14ac:dyDescent="0.25">
      <c r="A122" s="66"/>
      <c r="B122" s="56"/>
      <c r="C122" s="8" t="s">
        <v>4</v>
      </c>
      <c r="D122" s="14" t="s">
        <v>129</v>
      </c>
      <c r="E122" s="31">
        <v>12794</v>
      </c>
      <c r="F122" s="10"/>
      <c r="G122" s="11"/>
      <c r="H122" s="10"/>
      <c r="I122" s="9"/>
      <c r="J122" s="9"/>
    </row>
    <row r="123" spans="1:10" ht="15" customHeight="1" x14ac:dyDescent="0.25">
      <c r="A123" s="66"/>
      <c r="B123" s="56"/>
      <c r="C123" s="8" t="s">
        <v>5</v>
      </c>
      <c r="D123" s="14" t="s">
        <v>64</v>
      </c>
      <c r="E123" s="31">
        <v>4600</v>
      </c>
      <c r="F123" s="10"/>
      <c r="G123" s="11"/>
      <c r="H123" s="10"/>
      <c r="I123" s="9"/>
      <c r="J123" s="9"/>
    </row>
    <row r="124" spans="1:10" ht="15" customHeight="1" x14ac:dyDescent="0.25">
      <c r="A124" s="66"/>
      <c r="B124" s="56"/>
      <c r="C124" s="8" t="s">
        <v>6</v>
      </c>
      <c r="D124" s="14" t="s">
        <v>65</v>
      </c>
      <c r="E124" s="31">
        <v>3506</v>
      </c>
      <c r="F124" s="10"/>
      <c r="G124" s="11"/>
      <c r="H124" s="10"/>
      <c r="I124" s="9"/>
      <c r="J124" s="9"/>
    </row>
    <row r="125" spans="1:10" ht="15" customHeight="1" x14ac:dyDescent="0.25">
      <c r="A125" s="66"/>
      <c r="B125" s="56"/>
      <c r="C125" s="8" t="s">
        <v>7</v>
      </c>
      <c r="D125" s="14" t="s">
        <v>66</v>
      </c>
      <c r="E125" s="31">
        <v>4167</v>
      </c>
      <c r="F125" s="10"/>
      <c r="G125" s="11"/>
      <c r="H125" s="10"/>
      <c r="I125" s="9"/>
      <c r="J125" s="9"/>
    </row>
    <row r="126" spans="1:10" ht="15" customHeight="1" x14ac:dyDescent="0.25">
      <c r="A126" s="66"/>
      <c r="B126" s="56"/>
      <c r="C126" s="8" t="s">
        <v>8</v>
      </c>
      <c r="D126" s="14" t="s">
        <v>67</v>
      </c>
      <c r="E126" s="31">
        <v>2221</v>
      </c>
      <c r="F126" s="10"/>
      <c r="G126" s="11"/>
      <c r="H126" s="10"/>
      <c r="I126" s="9"/>
      <c r="J126" s="9"/>
    </row>
    <row r="127" spans="1:10" ht="15" customHeight="1" x14ac:dyDescent="0.25">
      <c r="A127" s="66"/>
      <c r="B127" s="56"/>
      <c r="C127" s="8" t="s">
        <v>9</v>
      </c>
      <c r="D127" s="14" t="s">
        <v>130</v>
      </c>
      <c r="E127" s="31">
        <v>19048</v>
      </c>
      <c r="F127" s="10"/>
      <c r="G127" s="11"/>
      <c r="H127" s="10"/>
      <c r="I127" s="9"/>
      <c r="J127" s="9"/>
    </row>
    <row r="128" spans="1:10" ht="15" customHeight="1" x14ac:dyDescent="0.25">
      <c r="A128" s="66"/>
      <c r="B128" s="56"/>
      <c r="C128" s="8" t="s">
        <v>10</v>
      </c>
      <c r="D128" s="14" t="s">
        <v>68</v>
      </c>
      <c r="E128" s="31">
        <v>14279</v>
      </c>
      <c r="F128" s="10"/>
      <c r="G128" s="11"/>
      <c r="H128" s="10"/>
      <c r="I128" s="9"/>
      <c r="J128" s="9"/>
    </row>
    <row r="129" spans="1:10" ht="15" customHeight="1" x14ac:dyDescent="0.25">
      <c r="A129" s="66"/>
      <c r="B129" s="56"/>
      <c r="C129" s="8" t="s">
        <v>11</v>
      </c>
      <c r="D129" s="14" t="s">
        <v>74</v>
      </c>
      <c r="E129" s="31">
        <v>339</v>
      </c>
      <c r="F129" s="10"/>
      <c r="G129" s="11"/>
      <c r="H129" s="10"/>
      <c r="I129" s="9"/>
      <c r="J129" s="9"/>
    </row>
    <row r="130" spans="1:10" ht="15" customHeight="1" x14ac:dyDescent="0.25">
      <c r="A130" s="66"/>
      <c r="B130" s="56"/>
      <c r="C130" s="8" t="s">
        <v>12</v>
      </c>
      <c r="D130" s="14" t="s">
        <v>69</v>
      </c>
      <c r="E130" s="31">
        <v>17800</v>
      </c>
      <c r="F130" s="10"/>
      <c r="G130" s="11"/>
      <c r="H130" s="10"/>
      <c r="I130" s="9"/>
      <c r="J130" s="9"/>
    </row>
    <row r="131" spans="1:10" ht="15" customHeight="1" x14ac:dyDescent="0.25">
      <c r="A131" s="66"/>
      <c r="B131" s="56"/>
      <c r="C131" s="8" t="s">
        <v>29</v>
      </c>
      <c r="D131" s="14" t="s">
        <v>79</v>
      </c>
      <c r="E131" s="31">
        <v>337</v>
      </c>
      <c r="F131" s="10"/>
      <c r="G131" s="11"/>
      <c r="H131" s="10"/>
      <c r="I131" s="9"/>
      <c r="J131" s="9"/>
    </row>
    <row r="132" spans="1:10" ht="15" customHeight="1" x14ac:dyDescent="0.25">
      <c r="A132" s="66"/>
      <c r="B132" s="56"/>
      <c r="C132" s="17"/>
      <c r="D132" s="40" t="s">
        <v>106</v>
      </c>
      <c r="E132" s="30">
        <v>171984</v>
      </c>
      <c r="F132" s="10"/>
      <c r="G132" s="11"/>
      <c r="H132" s="10"/>
      <c r="I132" s="9"/>
      <c r="J132" s="9"/>
    </row>
    <row r="133" spans="1:10" ht="15" customHeight="1" x14ac:dyDescent="0.25">
      <c r="A133" s="66"/>
      <c r="B133" s="56" t="s">
        <v>78</v>
      </c>
      <c r="C133" s="8" t="s">
        <v>19</v>
      </c>
      <c r="D133" s="13" t="s">
        <v>53</v>
      </c>
      <c r="E133" s="27">
        <v>16886</v>
      </c>
      <c r="F133" s="10"/>
      <c r="G133" s="11"/>
      <c r="H133" s="10"/>
      <c r="I133" s="9"/>
      <c r="J133" s="9"/>
    </row>
    <row r="134" spans="1:10" ht="15" customHeight="1" x14ac:dyDescent="0.25">
      <c r="A134" s="66"/>
      <c r="B134" s="56"/>
      <c r="C134" s="8" t="s">
        <v>20</v>
      </c>
      <c r="D134" s="14" t="s">
        <v>54</v>
      </c>
      <c r="E134" s="27">
        <v>39875</v>
      </c>
      <c r="F134" s="10"/>
      <c r="G134" s="11"/>
      <c r="H134" s="10"/>
      <c r="I134" s="9"/>
      <c r="J134" s="9"/>
    </row>
    <row r="135" spans="1:10" ht="15" customHeight="1" x14ac:dyDescent="0.25">
      <c r="A135" s="66"/>
      <c r="B135" s="56"/>
      <c r="C135" s="8" t="s">
        <v>21</v>
      </c>
      <c r="D135" s="14" t="s">
        <v>80</v>
      </c>
      <c r="E135" s="27">
        <v>30477</v>
      </c>
      <c r="F135" s="10"/>
      <c r="G135" s="11"/>
      <c r="H135" s="10"/>
      <c r="I135" s="9"/>
      <c r="J135" s="9"/>
    </row>
    <row r="136" spans="1:10" ht="15" customHeight="1" x14ac:dyDescent="0.25">
      <c r="A136" s="66"/>
      <c r="B136" s="56"/>
      <c r="C136" s="8" t="s">
        <v>22</v>
      </c>
      <c r="D136" s="14" t="s">
        <v>55</v>
      </c>
      <c r="E136" s="27">
        <v>23759</v>
      </c>
      <c r="F136" s="10"/>
      <c r="G136" s="11"/>
      <c r="H136" s="10"/>
      <c r="I136" s="9"/>
      <c r="J136" s="9"/>
    </row>
    <row r="137" spans="1:10" ht="15" customHeight="1" x14ac:dyDescent="0.25">
      <c r="A137" s="66"/>
      <c r="B137" s="56"/>
      <c r="C137" s="8" t="s">
        <v>23</v>
      </c>
      <c r="D137" s="14" t="s">
        <v>56</v>
      </c>
      <c r="E137" s="27">
        <v>33114</v>
      </c>
      <c r="F137" s="10"/>
      <c r="G137" s="11"/>
      <c r="H137" s="10"/>
      <c r="I137" s="9"/>
      <c r="J137" s="9"/>
    </row>
    <row r="138" spans="1:10" ht="15" customHeight="1" x14ac:dyDescent="0.25">
      <c r="A138" s="66"/>
      <c r="B138" s="56"/>
      <c r="C138" s="8" t="s">
        <v>24</v>
      </c>
      <c r="D138" s="14" t="s">
        <v>57</v>
      </c>
      <c r="E138" s="27">
        <v>13000</v>
      </c>
      <c r="F138" s="10"/>
      <c r="G138" s="11"/>
      <c r="H138" s="10"/>
      <c r="I138" s="9"/>
      <c r="J138" s="9"/>
    </row>
    <row r="139" spans="1:10" ht="15" customHeight="1" x14ac:dyDescent="0.25">
      <c r="A139" s="66"/>
      <c r="B139" s="56"/>
      <c r="C139" s="8" t="s">
        <v>25</v>
      </c>
      <c r="D139" s="14" t="s">
        <v>58</v>
      </c>
      <c r="E139" s="27">
        <v>14941</v>
      </c>
      <c r="F139" s="10"/>
      <c r="G139" s="11"/>
      <c r="H139" s="10"/>
      <c r="I139" s="9"/>
      <c r="J139" s="9"/>
    </row>
    <row r="140" spans="1:10" ht="15" customHeight="1" x14ac:dyDescent="0.25">
      <c r="A140" s="66"/>
      <c r="B140" s="56"/>
      <c r="C140" s="8" t="s">
        <v>26</v>
      </c>
      <c r="D140" s="14" t="s">
        <v>59</v>
      </c>
      <c r="E140" s="27">
        <v>19378</v>
      </c>
      <c r="F140" s="10"/>
      <c r="G140" s="11"/>
      <c r="H140" s="10"/>
      <c r="I140" s="9"/>
      <c r="J140" s="9"/>
    </row>
    <row r="141" spans="1:10" ht="15" customHeight="1" x14ac:dyDescent="0.25">
      <c r="A141" s="66"/>
      <c r="B141" s="56"/>
      <c r="C141" s="8" t="s">
        <v>27</v>
      </c>
      <c r="D141" s="14" t="s">
        <v>60</v>
      </c>
      <c r="E141" s="27">
        <v>8871</v>
      </c>
      <c r="F141" s="10"/>
      <c r="G141" s="11"/>
      <c r="H141" s="10"/>
      <c r="I141" s="9"/>
      <c r="J141" s="9"/>
    </row>
    <row r="142" spans="1:10" ht="15" customHeight="1" x14ac:dyDescent="0.25">
      <c r="A142" s="66"/>
      <c r="B142" s="56"/>
      <c r="C142" s="8" t="s">
        <v>1</v>
      </c>
      <c r="D142" s="14" t="s">
        <v>61</v>
      </c>
      <c r="E142" s="27">
        <v>19925</v>
      </c>
      <c r="F142" s="10"/>
      <c r="G142" s="11"/>
      <c r="H142" s="10"/>
      <c r="I142" s="9"/>
      <c r="J142" s="9"/>
    </row>
    <row r="143" spans="1:10" ht="15" customHeight="1" x14ac:dyDescent="0.25">
      <c r="A143" s="66"/>
      <c r="B143" s="56"/>
      <c r="C143" s="8" t="s">
        <v>2</v>
      </c>
      <c r="D143" s="14" t="s">
        <v>62</v>
      </c>
      <c r="E143" s="27">
        <v>14786</v>
      </c>
      <c r="F143" s="10"/>
      <c r="G143" s="11"/>
      <c r="H143" s="10"/>
      <c r="I143" s="9"/>
      <c r="J143" s="9"/>
    </row>
    <row r="144" spans="1:10" ht="15" customHeight="1" x14ac:dyDescent="0.25">
      <c r="A144" s="66"/>
      <c r="B144" s="56"/>
      <c r="C144" s="8" t="s">
        <v>3</v>
      </c>
      <c r="D144" s="14" t="s">
        <v>63</v>
      </c>
      <c r="E144" s="27">
        <v>15134</v>
      </c>
      <c r="F144" s="10"/>
      <c r="G144" s="11"/>
      <c r="H144" s="10"/>
      <c r="I144" s="9"/>
      <c r="J144" s="9"/>
    </row>
    <row r="145" spans="1:10" ht="15" customHeight="1" x14ac:dyDescent="0.25">
      <c r="A145" s="66"/>
      <c r="B145" s="56"/>
      <c r="C145" s="8" t="s">
        <v>4</v>
      </c>
      <c r="D145" s="14" t="s">
        <v>129</v>
      </c>
      <c r="E145" s="27">
        <v>37995</v>
      </c>
      <c r="F145" s="10"/>
      <c r="G145" s="11"/>
      <c r="H145" s="10"/>
      <c r="I145" s="9"/>
      <c r="J145" s="9"/>
    </row>
    <row r="146" spans="1:10" ht="15" customHeight="1" x14ac:dyDescent="0.25">
      <c r="A146" s="66"/>
      <c r="B146" s="56"/>
      <c r="C146" s="8" t="s">
        <v>5</v>
      </c>
      <c r="D146" s="14" t="s">
        <v>64</v>
      </c>
      <c r="E146" s="27">
        <v>12143</v>
      </c>
      <c r="F146" s="10"/>
      <c r="G146" s="11"/>
      <c r="H146" s="10"/>
      <c r="I146" s="9"/>
      <c r="J146" s="9"/>
    </row>
    <row r="147" spans="1:10" ht="15" customHeight="1" x14ac:dyDescent="0.25">
      <c r="A147" s="66"/>
      <c r="B147" s="56"/>
      <c r="C147" s="8" t="s">
        <v>6</v>
      </c>
      <c r="D147" s="14" t="s">
        <v>65</v>
      </c>
      <c r="E147" s="27">
        <v>12517</v>
      </c>
      <c r="F147" s="10"/>
      <c r="G147" s="11"/>
      <c r="H147" s="10"/>
      <c r="I147" s="9"/>
      <c r="J147" s="9"/>
    </row>
    <row r="148" spans="1:10" ht="15" customHeight="1" x14ac:dyDescent="0.25">
      <c r="A148" s="66"/>
      <c r="B148" s="56"/>
      <c r="C148" s="8" t="s">
        <v>7</v>
      </c>
      <c r="D148" s="14" t="s">
        <v>66</v>
      </c>
      <c r="E148" s="27">
        <v>18681</v>
      </c>
      <c r="F148" s="10"/>
      <c r="G148" s="11"/>
      <c r="H148" s="10"/>
      <c r="I148" s="9"/>
      <c r="J148" s="9"/>
    </row>
    <row r="149" spans="1:10" ht="15" customHeight="1" x14ac:dyDescent="0.25">
      <c r="A149" s="66"/>
      <c r="B149" s="56"/>
      <c r="C149" s="8" t="s">
        <v>8</v>
      </c>
      <c r="D149" s="14" t="s">
        <v>67</v>
      </c>
      <c r="E149" s="27">
        <v>3741</v>
      </c>
      <c r="F149" s="10"/>
      <c r="G149" s="11"/>
      <c r="H149" s="10"/>
      <c r="I149" s="9"/>
      <c r="J149" s="9"/>
    </row>
    <row r="150" spans="1:10" ht="15" customHeight="1" x14ac:dyDescent="0.25">
      <c r="A150" s="66"/>
      <c r="B150" s="56"/>
      <c r="C150" s="8" t="s">
        <v>9</v>
      </c>
      <c r="D150" s="16" t="s">
        <v>130</v>
      </c>
      <c r="E150" s="27">
        <v>55272</v>
      </c>
      <c r="F150" s="10"/>
      <c r="G150" s="11"/>
      <c r="H150" s="10"/>
      <c r="I150" s="9"/>
      <c r="J150" s="9"/>
    </row>
    <row r="151" spans="1:10" ht="15" customHeight="1" x14ac:dyDescent="0.25">
      <c r="A151" s="66"/>
      <c r="B151" s="56"/>
      <c r="C151" s="8" t="s">
        <v>10</v>
      </c>
      <c r="D151" s="16" t="s">
        <v>71</v>
      </c>
      <c r="E151" s="27">
        <v>29102</v>
      </c>
      <c r="F151" s="10"/>
      <c r="G151" s="11"/>
      <c r="H151" s="10"/>
      <c r="I151" s="9"/>
      <c r="J151" s="9"/>
    </row>
    <row r="152" spans="1:10" ht="15" customHeight="1" x14ac:dyDescent="0.25">
      <c r="A152" s="66"/>
      <c r="B152" s="56"/>
      <c r="C152" s="8" t="s">
        <v>11</v>
      </c>
      <c r="D152" s="16" t="s">
        <v>68</v>
      </c>
      <c r="E152" s="27">
        <v>40021</v>
      </c>
      <c r="F152" s="10"/>
      <c r="G152" s="11"/>
      <c r="H152" s="10"/>
      <c r="I152" s="9"/>
      <c r="J152" s="9"/>
    </row>
    <row r="153" spans="1:10" ht="15" customHeight="1" x14ac:dyDescent="0.25">
      <c r="A153" s="66"/>
      <c r="B153" s="56"/>
      <c r="C153" s="8" t="s">
        <v>12</v>
      </c>
      <c r="D153" s="16" t="s">
        <v>74</v>
      </c>
      <c r="E153" s="27">
        <v>10882</v>
      </c>
      <c r="F153" s="10"/>
      <c r="G153" s="11"/>
      <c r="H153" s="10"/>
      <c r="I153" s="9"/>
      <c r="J153" s="9"/>
    </row>
    <row r="154" spans="1:10" ht="15" customHeight="1" x14ac:dyDescent="0.25">
      <c r="A154" s="66"/>
      <c r="B154" s="56"/>
      <c r="C154" s="8" t="s">
        <v>29</v>
      </c>
      <c r="D154" s="16" t="s">
        <v>69</v>
      </c>
      <c r="E154" s="27">
        <v>36746</v>
      </c>
      <c r="F154" s="10"/>
      <c r="G154" s="11"/>
      <c r="H154" s="10"/>
      <c r="I154" s="9"/>
      <c r="J154" s="9"/>
    </row>
    <row r="155" spans="1:10" ht="15" customHeight="1" x14ac:dyDescent="0.25">
      <c r="A155" s="66"/>
      <c r="B155" s="56"/>
      <c r="C155" s="8" t="s">
        <v>14</v>
      </c>
      <c r="D155" s="15" t="s">
        <v>131</v>
      </c>
      <c r="E155" s="27">
        <v>11198</v>
      </c>
      <c r="F155" s="10"/>
      <c r="G155" s="11"/>
      <c r="H155" s="10"/>
      <c r="I155" s="9"/>
      <c r="J155" s="9"/>
    </row>
    <row r="156" spans="1:10" ht="15" customHeight="1" x14ac:dyDescent="0.25">
      <c r="A156" s="66"/>
      <c r="B156" s="56"/>
      <c r="C156" s="8" t="s">
        <v>15</v>
      </c>
      <c r="D156" s="14" t="s">
        <v>81</v>
      </c>
      <c r="E156" s="27">
        <v>9820</v>
      </c>
      <c r="F156" s="10"/>
      <c r="G156" s="11"/>
      <c r="H156" s="10"/>
      <c r="I156" s="9"/>
      <c r="J156" s="9"/>
    </row>
    <row r="157" spans="1:10" ht="15" customHeight="1" x14ac:dyDescent="0.25">
      <c r="A157" s="66"/>
      <c r="B157" s="56"/>
      <c r="C157" s="8" t="s">
        <v>16</v>
      </c>
      <c r="D157" s="14" t="s">
        <v>75</v>
      </c>
      <c r="E157" s="27">
        <v>8400</v>
      </c>
      <c r="F157" s="10"/>
      <c r="G157" s="11"/>
      <c r="H157" s="10"/>
      <c r="I157" s="9"/>
      <c r="J157" s="9"/>
    </row>
    <row r="158" spans="1:10" ht="15" customHeight="1" x14ac:dyDescent="0.25">
      <c r="A158" s="66"/>
      <c r="B158" s="56"/>
      <c r="C158" s="8" t="s">
        <v>17</v>
      </c>
      <c r="D158" s="16" t="s">
        <v>72</v>
      </c>
      <c r="E158" s="27">
        <v>1860</v>
      </c>
      <c r="F158" s="10"/>
      <c r="G158" s="11"/>
      <c r="H158" s="10"/>
      <c r="I158" s="9"/>
      <c r="J158" s="9"/>
    </row>
    <row r="159" spans="1:10" ht="15" customHeight="1" x14ac:dyDescent="0.25">
      <c r="A159" s="66"/>
      <c r="B159" s="56"/>
      <c r="C159" s="8" t="s">
        <v>30</v>
      </c>
      <c r="D159" s="14" t="s">
        <v>76</v>
      </c>
      <c r="E159" s="27">
        <v>3384</v>
      </c>
      <c r="F159" s="10"/>
      <c r="G159" s="11"/>
      <c r="H159" s="10"/>
      <c r="I159" s="9"/>
      <c r="J159" s="9"/>
    </row>
    <row r="160" spans="1:10" ht="15" customHeight="1" x14ac:dyDescent="0.25">
      <c r="A160" s="66"/>
      <c r="B160" s="56"/>
      <c r="C160" s="8" t="s">
        <v>31</v>
      </c>
      <c r="D160" s="14" t="s">
        <v>73</v>
      </c>
      <c r="E160" s="27">
        <v>2321</v>
      </c>
      <c r="F160" s="10"/>
      <c r="G160" s="11"/>
      <c r="H160" s="10"/>
      <c r="I160" s="9"/>
      <c r="J160" s="9"/>
    </row>
    <row r="161" spans="1:10" s="26" customFormat="1" ht="15" customHeight="1" x14ac:dyDescent="0.25">
      <c r="A161" s="66"/>
      <c r="B161" s="56"/>
      <c r="C161" s="8" t="s">
        <v>32</v>
      </c>
      <c r="D161" s="16" t="s">
        <v>28</v>
      </c>
      <c r="E161" s="27">
        <v>771</v>
      </c>
      <c r="F161" s="10"/>
      <c r="G161" s="11"/>
      <c r="H161" s="10"/>
      <c r="I161" s="9"/>
      <c r="J161" s="9"/>
    </row>
    <row r="162" spans="1:10" ht="15" customHeight="1" x14ac:dyDescent="0.25">
      <c r="A162" s="66"/>
      <c r="B162" s="56"/>
      <c r="C162" s="8" t="s">
        <v>33</v>
      </c>
      <c r="D162" s="16" t="s">
        <v>40</v>
      </c>
      <c r="E162" s="27">
        <v>500</v>
      </c>
      <c r="F162" s="10"/>
      <c r="G162" s="11"/>
      <c r="H162" s="10"/>
      <c r="I162" s="9"/>
      <c r="J162" s="9"/>
    </row>
    <row r="163" spans="1:10" ht="15" customHeight="1" x14ac:dyDescent="0.25">
      <c r="A163" s="66"/>
      <c r="B163" s="56"/>
      <c r="C163" s="8" t="s">
        <v>34</v>
      </c>
      <c r="D163" s="16" t="s">
        <v>47</v>
      </c>
      <c r="E163" s="27">
        <v>673</v>
      </c>
      <c r="F163" s="10"/>
      <c r="G163" s="11"/>
      <c r="H163" s="10"/>
      <c r="I163" s="9"/>
      <c r="J163" s="9"/>
    </row>
    <row r="164" spans="1:10" ht="15" customHeight="1" x14ac:dyDescent="0.25">
      <c r="A164" s="66"/>
      <c r="B164" s="56"/>
      <c r="C164" s="8" t="s">
        <v>35</v>
      </c>
      <c r="D164" s="19" t="s">
        <v>42</v>
      </c>
      <c r="E164" s="27">
        <v>283</v>
      </c>
      <c r="F164" s="10"/>
      <c r="G164" s="11"/>
      <c r="H164" s="10"/>
      <c r="I164" s="9"/>
      <c r="J164" s="9"/>
    </row>
    <row r="165" spans="1:10" ht="15" customHeight="1" x14ac:dyDescent="0.25">
      <c r="A165" s="66"/>
      <c r="B165" s="56"/>
      <c r="C165" s="8" t="s">
        <v>37</v>
      </c>
      <c r="D165" s="16" t="s">
        <v>36</v>
      </c>
      <c r="E165" s="27">
        <v>227</v>
      </c>
      <c r="F165" s="10"/>
      <c r="G165" s="11"/>
      <c r="H165" s="10"/>
      <c r="I165" s="9"/>
      <c r="J165" s="9"/>
    </row>
    <row r="166" spans="1:10" ht="15" customHeight="1" x14ac:dyDescent="0.25">
      <c r="A166" s="66"/>
      <c r="B166" s="56"/>
      <c r="C166" s="8" t="s">
        <v>39</v>
      </c>
      <c r="D166" s="20" t="s">
        <v>38</v>
      </c>
      <c r="E166" s="27">
        <v>1764</v>
      </c>
      <c r="F166" s="10"/>
      <c r="G166" s="11"/>
      <c r="H166" s="10"/>
      <c r="I166" s="9"/>
      <c r="J166" s="9"/>
    </row>
    <row r="167" spans="1:10" ht="15" customHeight="1" x14ac:dyDescent="0.25">
      <c r="A167" s="66"/>
      <c r="B167" s="56"/>
      <c r="C167" s="8" t="s">
        <v>41</v>
      </c>
      <c r="D167" s="19" t="s">
        <v>44</v>
      </c>
      <c r="E167" s="27">
        <v>660</v>
      </c>
      <c r="F167" s="10"/>
      <c r="G167" s="11"/>
      <c r="H167" s="10"/>
      <c r="I167" s="9"/>
      <c r="J167" s="9"/>
    </row>
    <row r="168" spans="1:10" ht="15" customHeight="1" x14ac:dyDescent="0.25">
      <c r="A168" s="66"/>
      <c r="B168" s="56"/>
      <c r="C168" s="8" t="s">
        <v>43</v>
      </c>
      <c r="D168" s="19" t="s">
        <v>45</v>
      </c>
      <c r="E168" s="27">
        <v>2080</v>
      </c>
      <c r="F168" s="10"/>
      <c r="G168" s="11"/>
      <c r="H168" s="10"/>
      <c r="I168" s="9"/>
      <c r="J168" s="9"/>
    </row>
    <row r="169" spans="1:10" ht="15" customHeight="1" x14ac:dyDescent="0.25">
      <c r="A169" s="66"/>
      <c r="B169" s="56"/>
      <c r="C169" s="17"/>
      <c r="D169" s="40" t="s">
        <v>107</v>
      </c>
      <c r="E169" s="30">
        <v>551187</v>
      </c>
      <c r="F169" s="10"/>
      <c r="G169" s="11"/>
      <c r="H169" s="10"/>
      <c r="I169" s="9"/>
      <c r="J169" s="9"/>
    </row>
    <row r="170" spans="1:10" s="4" customFormat="1" ht="15" customHeight="1" x14ac:dyDescent="0.25">
      <c r="A170" s="66"/>
      <c r="B170" s="61" t="s">
        <v>108</v>
      </c>
      <c r="C170" s="38" t="s">
        <v>19</v>
      </c>
      <c r="D170" s="16" t="s">
        <v>68</v>
      </c>
      <c r="E170" s="45">
        <v>4000</v>
      </c>
      <c r="F170" s="10"/>
      <c r="G170" s="11"/>
      <c r="H170" s="10"/>
      <c r="I170" s="9"/>
      <c r="J170" s="9"/>
    </row>
    <row r="171" spans="1:10" s="4" customFormat="1" ht="15" customHeight="1" x14ac:dyDescent="0.25">
      <c r="A171" s="66"/>
      <c r="B171" s="62"/>
      <c r="C171" s="38" t="s">
        <v>20</v>
      </c>
      <c r="D171" s="16" t="s">
        <v>74</v>
      </c>
      <c r="E171" s="45">
        <v>860</v>
      </c>
      <c r="F171" s="10"/>
      <c r="G171" s="11"/>
      <c r="H171" s="10"/>
      <c r="I171" s="9"/>
      <c r="J171" s="9"/>
    </row>
    <row r="172" spans="1:10" s="4" customFormat="1" ht="15" customHeight="1" x14ac:dyDescent="0.25">
      <c r="A172" s="66"/>
      <c r="B172" s="62"/>
      <c r="C172" s="38" t="s">
        <v>21</v>
      </c>
      <c r="D172" s="14" t="s">
        <v>81</v>
      </c>
      <c r="E172" s="45">
        <v>3004</v>
      </c>
      <c r="F172" s="10"/>
      <c r="G172" s="11"/>
      <c r="H172" s="10"/>
      <c r="I172" s="9"/>
      <c r="J172" s="9"/>
    </row>
    <row r="173" spans="1:10" s="4" customFormat="1" ht="15" customHeight="1" x14ac:dyDescent="0.25">
      <c r="A173" s="66"/>
      <c r="B173" s="63"/>
      <c r="C173" s="38"/>
      <c r="D173" s="46" t="s">
        <v>83</v>
      </c>
      <c r="E173" s="39">
        <f>SUM(E170:E172)</f>
        <v>7864</v>
      </c>
      <c r="F173" s="10"/>
      <c r="G173" s="11"/>
      <c r="H173" s="10"/>
      <c r="I173" s="9"/>
      <c r="J173" s="9"/>
    </row>
    <row r="174" spans="1:10" s="4" customFormat="1" ht="15" customHeight="1" x14ac:dyDescent="0.25">
      <c r="A174" s="66"/>
      <c r="B174" s="61" t="s">
        <v>126</v>
      </c>
      <c r="C174" s="38" t="s">
        <v>19</v>
      </c>
      <c r="D174" s="16" t="s">
        <v>68</v>
      </c>
      <c r="E174" s="45">
        <v>768</v>
      </c>
      <c r="F174" s="10"/>
      <c r="G174" s="11"/>
      <c r="H174" s="10"/>
      <c r="I174" s="9"/>
      <c r="J174" s="9"/>
    </row>
    <row r="175" spans="1:10" s="4" customFormat="1" ht="15" customHeight="1" x14ac:dyDescent="0.25">
      <c r="A175" s="66"/>
      <c r="B175" s="62"/>
      <c r="C175" s="38" t="s">
        <v>20</v>
      </c>
      <c r="D175" s="14" t="s">
        <v>81</v>
      </c>
      <c r="E175" s="45">
        <v>750</v>
      </c>
      <c r="F175" s="10"/>
      <c r="G175" s="11"/>
      <c r="H175" s="10"/>
      <c r="I175" s="9"/>
      <c r="J175" s="9"/>
    </row>
    <row r="176" spans="1:10" s="4" customFormat="1" ht="15" customHeight="1" x14ac:dyDescent="0.25">
      <c r="A176" s="66"/>
      <c r="B176" s="62"/>
      <c r="C176" s="38" t="s">
        <v>21</v>
      </c>
      <c r="D176" s="14" t="s">
        <v>130</v>
      </c>
      <c r="E176" s="45">
        <v>1512</v>
      </c>
      <c r="F176" s="10"/>
      <c r="G176" s="11"/>
      <c r="H176" s="10"/>
      <c r="I176" s="9"/>
      <c r="J176" s="9"/>
    </row>
    <row r="177" spans="1:10" s="26" customFormat="1" ht="15" customHeight="1" x14ac:dyDescent="0.25">
      <c r="A177" s="66"/>
      <c r="B177" s="62"/>
      <c r="C177" s="38" t="s">
        <v>22</v>
      </c>
      <c r="D177" s="16" t="s">
        <v>84</v>
      </c>
      <c r="E177" s="45">
        <v>2000</v>
      </c>
      <c r="F177" s="10"/>
      <c r="G177" s="11"/>
      <c r="H177" s="10"/>
      <c r="I177" s="9"/>
      <c r="J177" s="9"/>
    </row>
    <row r="178" spans="1:10" s="4" customFormat="1" ht="15" customHeight="1" x14ac:dyDescent="0.25">
      <c r="A178" s="66"/>
      <c r="B178" s="63"/>
      <c r="C178" s="38"/>
      <c r="D178" s="46" t="s">
        <v>85</v>
      </c>
      <c r="E178" s="39">
        <f>SUM(E174:E176)</f>
        <v>3030</v>
      </c>
      <c r="F178" s="10"/>
      <c r="G178" s="11"/>
      <c r="H178" s="10"/>
      <c r="I178" s="9"/>
      <c r="J178" s="9"/>
    </row>
    <row r="179" spans="1:10" s="26" customFormat="1" ht="15" customHeight="1" x14ac:dyDescent="0.25">
      <c r="A179" s="66"/>
      <c r="B179" s="61" t="s">
        <v>122</v>
      </c>
      <c r="C179" s="38" t="s">
        <v>19</v>
      </c>
      <c r="D179" s="14" t="s">
        <v>54</v>
      </c>
      <c r="E179" s="45">
        <v>4475</v>
      </c>
      <c r="F179" s="10"/>
      <c r="G179" s="11"/>
      <c r="H179" s="10"/>
      <c r="I179" s="9"/>
      <c r="J179" s="9"/>
    </row>
    <row r="180" spans="1:10" s="26" customFormat="1" ht="15" customHeight="1" x14ac:dyDescent="0.25">
      <c r="A180" s="66"/>
      <c r="B180" s="62"/>
      <c r="C180" s="38" t="s">
        <v>20</v>
      </c>
      <c r="D180" s="14" t="s">
        <v>80</v>
      </c>
      <c r="E180" s="45">
        <v>1200</v>
      </c>
      <c r="F180" s="10"/>
      <c r="G180" s="11"/>
      <c r="H180" s="10"/>
      <c r="I180" s="9"/>
      <c r="J180" s="9"/>
    </row>
    <row r="181" spans="1:10" s="26" customFormat="1" ht="15" customHeight="1" x14ac:dyDescent="0.25">
      <c r="A181" s="66"/>
      <c r="B181" s="62"/>
      <c r="C181" s="38" t="s">
        <v>21</v>
      </c>
      <c r="D181" s="14" t="s">
        <v>129</v>
      </c>
      <c r="E181" s="45">
        <v>880</v>
      </c>
      <c r="F181" s="10"/>
      <c r="G181" s="11"/>
      <c r="H181" s="10"/>
      <c r="I181" s="9"/>
      <c r="J181" s="9"/>
    </row>
    <row r="182" spans="1:10" s="26" customFormat="1" ht="15" customHeight="1" x14ac:dyDescent="0.25">
      <c r="A182" s="66"/>
      <c r="B182" s="62"/>
      <c r="C182" s="38" t="s">
        <v>22</v>
      </c>
      <c r="D182" s="14" t="s">
        <v>130</v>
      </c>
      <c r="E182" s="45">
        <v>2472</v>
      </c>
      <c r="F182" s="10"/>
      <c r="G182" s="11"/>
      <c r="H182" s="10"/>
      <c r="I182" s="9"/>
      <c r="J182" s="9"/>
    </row>
    <row r="183" spans="1:10" s="4" customFormat="1" ht="15" customHeight="1" x14ac:dyDescent="0.25">
      <c r="A183" s="66"/>
      <c r="B183" s="62"/>
      <c r="C183" s="38" t="s">
        <v>23</v>
      </c>
      <c r="D183" s="16" t="s">
        <v>68</v>
      </c>
      <c r="E183" s="45">
        <v>7000</v>
      </c>
      <c r="F183" s="10"/>
      <c r="G183" s="11"/>
      <c r="H183" s="10"/>
      <c r="I183" s="9"/>
      <c r="J183" s="9"/>
    </row>
    <row r="184" spans="1:10" s="4" customFormat="1" ht="15" customHeight="1" x14ac:dyDescent="0.25">
      <c r="A184" s="66"/>
      <c r="B184" s="62"/>
      <c r="C184" s="38" t="s">
        <v>24</v>
      </c>
      <c r="D184" s="16" t="s">
        <v>74</v>
      </c>
      <c r="E184" s="45">
        <v>500</v>
      </c>
      <c r="F184" s="10"/>
      <c r="G184" s="11"/>
      <c r="H184" s="10"/>
      <c r="I184" s="9"/>
      <c r="J184" s="9"/>
    </row>
    <row r="185" spans="1:10" s="4" customFormat="1" ht="15" customHeight="1" x14ac:dyDescent="0.25">
      <c r="A185" s="66"/>
      <c r="B185" s="62"/>
      <c r="C185" s="38" t="s">
        <v>25</v>
      </c>
      <c r="D185" s="14" t="s">
        <v>81</v>
      </c>
      <c r="E185" s="45">
        <v>2880</v>
      </c>
      <c r="F185" s="10"/>
      <c r="G185" s="11"/>
      <c r="H185" s="10"/>
      <c r="I185" s="9"/>
      <c r="J185" s="9"/>
    </row>
    <row r="186" spans="1:10" s="4" customFormat="1" ht="15" customHeight="1" x14ac:dyDescent="0.25">
      <c r="A186" s="66"/>
      <c r="B186" s="62"/>
      <c r="C186" s="38" t="s">
        <v>26</v>
      </c>
      <c r="D186" s="16" t="s">
        <v>69</v>
      </c>
      <c r="E186" s="45">
        <v>7200</v>
      </c>
      <c r="F186" s="10"/>
      <c r="G186" s="11"/>
      <c r="H186" s="10"/>
      <c r="I186" s="9"/>
      <c r="J186" s="9"/>
    </row>
    <row r="187" spans="1:10" s="4" customFormat="1" ht="15" customHeight="1" x14ac:dyDescent="0.25">
      <c r="A187" s="66"/>
      <c r="B187" s="63"/>
      <c r="C187" s="38"/>
      <c r="D187" s="46" t="s">
        <v>86</v>
      </c>
      <c r="E187" s="39">
        <f>SUM(E183:E186)</f>
        <v>17580</v>
      </c>
      <c r="F187" s="10"/>
      <c r="G187" s="11"/>
      <c r="H187" s="10"/>
      <c r="I187" s="9"/>
      <c r="J187" s="9"/>
    </row>
    <row r="188" spans="1:10" s="26" customFormat="1" ht="15" customHeight="1" x14ac:dyDescent="0.25">
      <c r="A188" s="66"/>
      <c r="B188" s="61" t="s">
        <v>123</v>
      </c>
      <c r="C188" s="38" t="s">
        <v>19</v>
      </c>
      <c r="D188" s="14" t="s">
        <v>54</v>
      </c>
      <c r="E188" s="45">
        <v>475</v>
      </c>
      <c r="F188" s="10"/>
      <c r="G188" s="11"/>
      <c r="H188" s="10"/>
      <c r="I188" s="9"/>
      <c r="J188" s="9"/>
    </row>
    <row r="189" spans="1:10" s="26" customFormat="1" ht="15" customHeight="1" x14ac:dyDescent="0.25">
      <c r="A189" s="66"/>
      <c r="B189" s="62"/>
      <c r="C189" s="38" t="s">
        <v>20</v>
      </c>
      <c r="D189" s="14" t="s">
        <v>80</v>
      </c>
      <c r="E189" s="45">
        <v>461</v>
      </c>
      <c r="F189" s="10"/>
      <c r="G189" s="11"/>
      <c r="H189" s="10"/>
      <c r="I189" s="9"/>
      <c r="J189" s="9"/>
    </row>
    <row r="190" spans="1:10" s="26" customFormat="1" ht="15" customHeight="1" x14ac:dyDescent="0.25">
      <c r="A190" s="66"/>
      <c r="B190" s="62"/>
      <c r="C190" s="38" t="s">
        <v>21</v>
      </c>
      <c r="D190" s="14" t="s">
        <v>87</v>
      </c>
      <c r="E190" s="45">
        <v>461</v>
      </c>
      <c r="F190" s="10"/>
      <c r="G190" s="11"/>
      <c r="H190" s="10"/>
      <c r="I190" s="9"/>
      <c r="J190" s="9"/>
    </row>
    <row r="191" spans="1:10" s="26" customFormat="1" ht="15" customHeight="1" x14ac:dyDescent="0.25">
      <c r="A191" s="66"/>
      <c r="B191" s="62"/>
      <c r="C191" s="38" t="s">
        <v>22</v>
      </c>
      <c r="D191" s="14" t="s">
        <v>88</v>
      </c>
      <c r="E191" s="45">
        <v>296</v>
      </c>
      <c r="F191" s="10"/>
      <c r="G191" s="11"/>
      <c r="H191" s="10"/>
      <c r="I191" s="9"/>
      <c r="J191" s="9"/>
    </row>
    <row r="192" spans="1:10" s="26" customFormat="1" ht="15" customHeight="1" x14ac:dyDescent="0.25">
      <c r="A192" s="66"/>
      <c r="B192" s="62"/>
      <c r="C192" s="38" t="s">
        <v>23</v>
      </c>
      <c r="D192" s="14" t="s">
        <v>89</v>
      </c>
      <c r="E192" s="45">
        <v>360</v>
      </c>
      <c r="F192" s="10"/>
      <c r="G192" s="11"/>
      <c r="H192" s="10"/>
      <c r="I192" s="9"/>
      <c r="J192" s="9"/>
    </row>
    <row r="193" spans="1:10" s="26" customFormat="1" ht="15" customHeight="1" x14ac:dyDescent="0.25">
      <c r="A193" s="66"/>
      <c r="B193" s="62"/>
      <c r="C193" s="38" t="s">
        <v>24</v>
      </c>
      <c r="D193" s="14" t="s">
        <v>90</v>
      </c>
      <c r="E193" s="45">
        <v>228</v>
      </c>
      <c r="F193" s="10"/>
      <c r="G193" s="11"/>
      <c r="H193" s="10"/>
      <c r="I193" s="9"/>
      <c r="J193" s="9"/>
    </row>
    <row r="194" spans="1:10" s="26" customFormat="1" ht="15" customHeight="1" x14ac:dyDescent="0.25">
      <c r="A194" s="66"/>
      <c r="B194" s="62"/>
      <c r="C194" s="38" t="s">
        <v>25</v>
      </c>
      <c r="D194" s="14" t="s">
        <v>128</v>
      </c>
      <c r="E194" s="45">
        <v>300</v>
      </c>
      <c r="F194" s="10"/>
      <c r="G194" s="11"/>
      <c r="H194" s="10"/>
      <c r="I194" s="9"/>
      <c r="J194" s="9"/>
    </row>
    <row r="195" spans="1:10" s="26" customFormat="1" ht="15" customHeight="1" x14ac:dyDescent="0.25">
      <c r="A195" s="66"/>
      <c r="B195" s="62"/>
      <c r="C195" s="38" t="s">
        <v>26</v>
      </c>
      <c r="D195" s="14" t="s">
        <v>66</v>
      </c>
      <c r="E195" s="45">
        <v>180</v>
      </c>
      <c r="F195" s="10"/>
      <c r="G195" s="11"/>
      <c r="H195" s="10"/>
      <c r="I195" s="9"/>
      <c r="J195" s="9"/>
    </row>
    <row r="196" spans="1:10" s="26" customFormat="1" ht="15" customHeight="1" x14ac:dyDescent="0.25">
      <c r="A196" s="66"/>
      <c r="B196" s="62"/>
      <c r="C196" s="38" t="s">
        <v>27</v>
      </c>
      <c r="D196" s="14" t="s">
        <v>130</v>
      </c>
      <c r="E196" s="45">
        <v>2280</v>
      </c>
      <c r="F196" s="10"/>
      <c r="G196" s="11"/>
      <c r="H196" s="10"/>
      <c r="I196" s="9"/>
      <c r="J196" s="9"/>
    </row>
    <row r="197" spans="1:10" s="4" customFormat="1" ht="15" customHeight="1" x14ac:dyDescent="0.25">
      <c r="A197" s="66"/>
      <c r="B197" s="62"/>
      <c r="C197" s="38" t="s">
        <v>1</v>
      </c>
      <c r="D197" s="16" t="s">
        <v>68</v>
      </c>
      <c r="E197" s="45">
        <v>2281</v>
      </c>
      <c r="F197" s="10"/>
      <c r="G197" s="11"/>
      <c r="H197" s="10"/>
      <c r="I197" s="9"/>
      <c r="J197" s="9"/>
    </row>
    <row r="198" spans="1:10" s="4" customFormat="1" ht="15" customHeight="1" x14ac:dyDescent="0.25">
      <c r="A198" s="66"/>
      <c r="B198" s="62"/>
      <c r="C198" s="38" t="s">
        <v>2</v>
      </c>
      <c r="D198" s="14" t="s">
        <v>81</v>
      </c>
      <c r="E198" s="45">
        <v>960</v>
      </c>
      <c r="F198" s="10"/>
      <c r="G198" s="11"/>
      <c r="H198" s="10"/>
      <c r="I198" s="9"/>
      <c r="J198" s="9"/>
    </row>
    <row r="199" spans="1:10" s="4" customFormat="1" ht="15" customHeight="1" x14ac:dyDescent="0.25">
      <c r="A199" s="66"/>
      <c r="B199" s="62"/>
      <c r="C199" s="38" t="s">
        <v>3</v>
      </c>
      <c r="D199" s="16" t="s">
        <v>69</v>
      </c>
      <c r="E199" s="45">
        <v>1212</v>
      </c>
      <c r="F199" s="10"/>
      <c r="G199" s="11"/>
      <c r="H199" s="10"/>
      <c r="I199" s="9"/>
      <c r="J199" s="9"/>
    </row>
    <row r="200" spans="1:10" s="4" customFormat="1" ht="15" customHeight="1" x14ac:dyDescent="0.25">
      <c r="A200" s="66"/>
      <c r="B200" s="62"/>
      <c r="C200" s="38" t="s">
        <v>4</v>
      </c>
      <c r="D200" s="14" t="s">
        <v>76</v>
      </c>
      <c r="E200" s="45">
        <v>120</v>
      </c>
      <c r="F200" s="10"/>
      <c r="G200" s="11"/>
      <c r="H200" s="10"/>
      <c r="I200" s="9"/>
      <c r="J200" s="9"/>
    </row>
    <row r="201" spans="1:10" s="4" customFormat="1" ht="26.25" customHeight="1" x14ac:dyDescent="0.25">
      <c r="A201" s="66"/>
      <c r="B201" s="63"/>
      <c r="C201" s="38"/>
      <c r="D201" s="46" t="s">
        <v>91</v>
      </c>
      <c r="E201" s="39">
        <f>SUM(E197:E200)</f>
        <v>4573</v>
      </c>
      <c r="F201" s="10"/>
      <c r="G201" s="11"/>
      <c r="H201" s="10"/>
      <c r="I201" s="9"/>
      <c r="J201" s="9"/>
    </row>
    <row r="202" spans="1:10" s="4" customFormat="1" ht="24.75" customHeight="1" x14ac:dyDescent="0.25">
      <c r="A202" s="66"/>
      <c r="B202" s="69" t="s">
        <v>124</v>
      </c>
      <c r="C202" s="42" t="s">
        <v>19</v>
      </c>
      <c r="D202" s="14" t="s">
        <v>81</v>
      </c>
      <c r="E202" s="45">
        <v>295</v>
      </c>
      <c r="F202" s="10"/>
      <c r="G202" s="11"/>
      <c r="H202" s="10"/>
      <c r="I202" s="9"/>
      <c r="J202" s="9"/>
    </row>
    <row r="203" spans="1:10" s="4" customFormat="1" ht="24.75" customHeight="1" x14ac:dyDescent="0.25">
      <c r="A203" s="66"/>
      <c r="B203" s="69"/>
      <c r="C203" s="38"/>
      <c r="D203" s="46" t="s">
        <v>109</v>
      </c>
      <c r="E203" s="39">
        <f>SUM(E202)</f>
        <v>295</v>
      </c>
      <c r="F203" s="10"/>
      <c r="G203" s="11"/>
      <c r="H203" s="10"/>
      <c r="I203" s="9"/>
      <c r="J203" s="9"/>
    </row>
    <row r="204" spans="1:10" s="4" customFormat="1" ht="15" customHeight="1" x14ac:dyDescent="0.25">
      <c r="A204" s="66"/>
      <c r="B204" s="56" t="s">
        <v>125</v>
      </c>
      <c r="C204" s="38" t="s">
        <v>19</v>
      </c>
      <c r="D204" s="16" t="s">
        <v>68</v>
      </c>
      <c r="E204" s="45">
        <v>4086</v>
      </c>
      <c r="F204" s="10"/>
      <c r="G204" s="11"/>
      <c r="H204" s="10"/>
      <c r="I204" s="9"/>
      <c r="J204" s="9"/>
    </row>
    <row r="205" spans="1:10" s="4" customFormat="1" ht="15" customHeight="1" x14ac:dyDescent="0.25">
      <c r="A205" s="66"/>
      <c r="B205" s="56"/>
      <c r="C205" s="38" t="s">
        <v>20</v>
      </c>
      <c r="D205" s="14" t="s">
        <v>81</v>
      </c>
      <c r="E205" s="45">
        <v>156</v>
      </c>
      <c r="F205" s="10"/>
      <c r="G205" s="11"/>
      <c r="H205" s="10"/>
      <c r="I205" s="9"/>
      <c r="J205" s="9"/>
    </row>
    <row r="206" spans="1:10" s="4" customFormat="1" ht="30" customHeight="1" x14ac:dyDescent="0.25">
      <c r="A206" s="66"/>
      <c r="B206" s="56"/>
      <c r="C206" s="38"/>
      <c r="D206" s="46" t="s">
        <v>92</v>
      </c>
      <c r="E206" s="39">
        <f>SUM(E204:E205)</f>
        <v>4242</v>
      </c>
      <c r="F206" s="10"/>
      <c r="G206" s="11"/>
      <c r="H206" s="10"/>
      <c r="I206" s="9"/>
      <c r="J206" s="9"/>
    </row>
    <row r="207" spans="1:10" s="4" customFormat="1" ht="15" customHeight="1" x14ac:dyDescent="0.25">
      <c r="A207" s="66"/>
      <c r="B207" s="56" t="s">
        <v>110</v>
      </c>
      <c r="C207" s="38" t="s">
        <v>19</v>
      </c>
      <c r="D207" s="14" t="s">
        <v>80</v>
      </c>
      <c r="E207" s="45">
        <v>4920</v>
      </c>
      <c r="F207" s="10"/>
      <c r="G207" s="11"/>
      <c r="H207" s="10"/>
      <c r="I207" s="9"/>
      <c r="J207" s="9"/>
    </row>
    <row r="208" spans="1:10" s="4" customFormat="1" ht="15" customHeight="1" x14ac:dyDescent="0.25">
      <c r="A208" s="66"/>
      <c r="B208" s="56"/>
      <c r="C208" s="38" t="s">
        <v>20</v>
      </c>
      <c r="D208" s="37" t="s">
        <v>72</v>
      </c>
      <c r="E208" s="45">
        <v>12996</v>
      </c>
      <c r="F208" s="10"/>
      <c r="G208" s="11"/>
      <c r="H208" s="10"/>
      <c r="I208" s="9"/>
      <c r="J208" s="9"/>
    </row>
    <row r="209" spans="1:10" s="4" customFormat="1" ht="15" customHeight="1" x14ac:dyDescent="0.25">
      <c r="A209" s="66"/>
      <c r="B209" s="56"/>
      <c r="C209" s="38" t="s">
        <v>21</v>
      </c>
      <c r="D209" s="37" t="s">
        <v>75</v>
      </c>
      <c r="E209" s="45">
        <v>14955</v>
      </c>
      <c r="F209" s="10"/>
      <c r="G209" s="11"/>
      <c r="H209" s="10"/>
      <c r="I209" s="9"/>
      <c r="J209" s="9"/>
    </row>
    <row r="210" spans="1:10" s="4" customFormat="1" ht="27" customHeight="1" x14ac:dyDescent="0.25">
      <c r="A210" s="66"/>
      <c r="B210" s="56"/>
      <c r="C210" s="38" t="s">
        <v>22</v>
      </c>
      <c r="D210" s="70" t="s">
        <v>133</v>
      </c>
      <c r="E210" s="45">
        <v>8352</v>
      </c>
      <c r="F210" s="10"/>
      <c r="G210" s="11"/>
      <c r="H210" s="10"/>
      <c r="I210" s="9"/>
      <c r="J210" s="9"/>
    </row>
    <row r="211" spans="1:10" s="4" customFormat="1" ht="15" customHeight="1" x14ac:dyDescent="0.25">
      <c r="A211" s="67"/>
      <c r="B211" s="56"/>
      <c r="C211" s="38"/>
      <c r="D211" s="46" t="s">
        <v>111</v>
      </c>
      <c r="E211" s="39">
        <f>SUM(E207:E210)</f>
        <v>41223</v>
      </c>
      <c r="F211" s="10"/>
      <c r="G211" s="11"/>
      <c r="H211" s="10"/>
      <c r="I211" s="9"/>
      <c r="J211" s="9"/>
    </row>
    <row r="212" spans="1:10" ht="15" customHeight="1" x14ac:dyDescent="0.25">
      <c r="A212" s="59" t="s">
        <v>115</v>
      </c>
      <c r="B212" s="55" t="s">
        <v>134</v>
      </c>
      <c r="C212" s="42" t="s">
        <v>19</v>
      </c>
      <c r="D212" s="13" t="s">
        <v>53</v>
      </c>
      <c r="E212" s="43">
        <v>659</v>
      </c>
    </row>
    <row r="213" spans="1:10" ht="15" customHeight="1" x14ac:dyDescent="0.25">
      <c r="A213" s="59"/>
      <c r="B213" s="55"/>
      <c r="C213" s="42" t="s">
        <v>20</v>
      </c>
      <c r="D213" s="14" t="s">
        <v>54</v>
      </c>
      <c r="E213" s="43">
        <v>3498</v>
      </c>
    </row>
    <row r="214" spans="1:10" ht="15" customHeight="1" x14ac:dyDescent="0.25">
      <c r="A214" s="59"/>
      <c r="B214" s="55"/>
      <c r="C214" s="42" t="s">
        <v>21</v>
      </c>
      <c r="D214" s="14" t="s">
        <v>80</v>
      </c>
      <c r="E214" s="43">
        <v>983</v>
      </c>
    </row>
    <row r="215" spans="1:10" ht="15" customHeight="1" x14ac:dyDescent="0.25">
      <c r="A215" s="59"/>
      <c r="B215" s="55"/>
      <c r="C215" s="42" t="s">
        <v>22</v>
      </c>
      <c r="D215" s="14" t="s">
        <v>55</v>
      </c>
      <c r="E215" s="43">
        <v>838</v>
      </c>
    </row>
    <row r="216" spans="1:10" ht="15" customHeight="1" x14ac:dyDescent="0.25">
      <c r="A216" s="59"/>
      <c r="B216" s="55"/>
      <c r="C216" s="42" t="s">
        <v>23</v>
      </c>
      <c r="D216" s="14" t="s">
        <v>56</v>
      </c>
      <c r="E216" s="43">
        <v>1608</v>
      </c>
    </row>
    <row r="217" spans="1:10" ht="15" customHeight="1" x14ac:dyDescent="0.25">
      <c r="A217" s="59"/>
      <c r="B217" s="55"/>
      <c r="C217" s="42" t="s">
        <v>24</v>
      </c>
      <c r="D217" s="14" t="s">
        <v>57</v>
      </c>
      <c r="E217" s="43">
        <v>876</v>
      </c>
    </row>
    <row r="218" spans="1:10" ht="15" customHeight="1" x14ac:dyDescent="0.25">
      <c r="A218" s="59"/>
      <c r="B218" s="55"/>
      <c r="C218" s="42" t="s">
        <v>25</v>
      </c>
      <c r="D218" s="14" t="s">
        <v>58</v>
      </c>
      <c r="E218" s="43">
        <v>571</v>
      </c>
    </row>
    <row r="219" spans="1:10" ht="15" customHeight="1" x14ac:dyDescent="0.25">
      <c r="A219" s="59"/>
      <c r="B219" s="55"/>
      <c r="C219" s="42" t="s">
        <v>26</v>
      </c>
      <c r="D219" s="14" t="s">
        <v>59</v>
      </c>
      <c r="E219" s="43">
        <v>862</v>
      </c>
    </row>
    <row r="220" spans="1:10" ht="15" customHeight="1" x14ac:dyDescent="0.25">
      <c r="A220" s="59"/>
      <c r="B220" s="55"/>
      <c r="C220" s="42" t="s">
        <v>27</v>
      </c>
      <c r="D220" s="14" t="s">
        <v>60</v>
      </c>
      <c r="E220" s="43">
        <v>820</v>
      </c>
    </row>
    <row r="221" spans="1:10" ht="15" customHeight="1" x14ac:dyDescent="0.25">
      <c r="A221" s="59"/>
      <c r="B221" s="55"/>
      <c r="C221" s="42" t="s">
        <v>1</v>
      </c>
      <c r="D221" s="14" t="s">
        <v>61</v>
      </c>
      <c r="E221" s="43">
        <v>847</v>
      </c>
    </row>
    <row r="222" spans="1:10" ht="15" customHeight="1" x14ac:dyDescent="0.25">
      <c r="A222" s="59"/>
      <c r="B222" s="55"/>
      <c r="C222" s="42" t="s">
        <v>2</v>
      </c>
      <c r="D222" s="14" t="s">
        <v>62</v>
      </c>
      <c r="E222" s="43">
        <v>562</v>
      </c>
    </row>
    <row r="223" spans="1:10" ht="15" customHeight="1" x14ac:dyDescent="0.25">
      <c r="A223" s="59"/>
      <c r="B223" s="55"/>
      <c r="C223" s="42" t="s">
        <v>3</v>
      </c>
      <c r="D223" s="14" t="s">
        <v>63</v>
      </c>
      <c r="E223" s="43">
        <v>620</v>
      </c>
    </row>
    <row r="224" spans="1:10" ht="15" customHeight="1" x14ac:dyDescent="0.25">
      <c r="A224" s="59"/>
      <c r="B224" s="55"/>
      <c r="C224" s="42" t="s">
        <v>4</v>
      </c>
      <c r="D224" s="14" t="s">
        <v>128</v>
      </c>
      <c r="E224" s="43">
        <v>1818</v>
      </c>
    </row>
    <row r="225" spans="1:5" ht="15" customHeight="1" x14ac:dyDescent="0.25">
      <c r="A225" s="59"/>
      <c r="B225" s="55"/>
      <c r="C225" s="42" t="s">
        <v>5</v>
      </c>
      <c r="D225" s="14" t="s">
        <v>64</v>
      </c>
      <c r="E225" s="43">
        <v>405</v>
      </c>
    </row>
    <row r="226" spans="1:5" ht="15" customHeight="1" x14ac:dyDescent="0.25">
      <c r="A226" s="59"/>
      <c r="B226" s="55"/>
      <c r="C226" s="42" t="s">
        <v>6</v>
      </c>
      <c r="D226" s="14" t="s">
        <v>65</v>
      </c>
      <c r="E226" s="43">
        <v>600</v>
      </c>
    </row>
    <row r="227" spans="1:5" ht="15" customHeight="1" x14ac:dyDescent="0.25">
      <c r="A227" s="59"/>
      <c r="B227" s="55"/>
      <c r="C227" s="42" t="s">
        <v>7</v>
      </c>
      <c r="D227" s="14" t="s">
        <v>66</v>
      </c>
      <c r="E227" s="43">
        <v>922</v>
      </c>
    </row>
    <row r="228" spans="1:5" ht="15" customHeight="1" x14ac:dyDescent="0.25">
      <c r="A228" s="59"/>
      <c r="B228" s="55"/>
      <c r="C228" s="42" t="s">
        <v>8</v>
      </c>
      <c r="D228" s="14" t="s">
        <v>67</v>
      </c>
      <c r="E228" s="43">
        <v>333</v>
      </c>
    </row>
    <row r="229" spans="1:5" ht="15" customHeight="1" x14ac:dyDescent="0.25">
      <c r="A229" s="59"/>
      <c r="B229" s="55"/>
      <c r="C229" s="42" t="s">
        <v>9</v>
      </c>
      <c r="D229" s="16" t="s">
        <v>68</v>
      </c>
      <c r="E229" s="43">
        <v>12831</v>
      </c>
    </row>
    <row r="230" spans="1:5" ht="15" customHeight="1" x14ac:dyDescent="0.25">
      <c r="A230" s="59"/>
      <c r="B230" s="55"/>
      <c r="C230" s="42" t="s">
        <v>10</v>
      </c>
      <c r="D230" s="16" t="s">
        <v>74</v>
      </c>
      <c r="E230" s="43">
        <v>561</v>
      </c>
    </row>
    <row r="231" spans="1:5" ht="15" customHeight="1" x14ac:dyDescent="0.25">
      <c r="A231" s="59"/>
      <c r="B231" s="55"/>
      <c r="C231" s="42" t="s">
        <v>11</v>
      </c>
      <c r="D231" s="16" t="s">
        <v>69</v>
      </c>
      <c r="E231" s="43">
        <v>3635</v>
      </c>
    </row>
    <row r="232" spans="1:5" ht="15" customHeight="1" x14ac:dyDescent="0.25">
      <c r="A232" s="59"/>
      <c r="B232" s="55"/>
      <c r="C232" s="42" t="s">
        <v>12</v>
      </c>
      <c r="D232" s="15" t="s">
        <v>131</v>
      </c>
      <c r="E232" s="43">
        <v>9512</v>
      </c>
    </row>
    <row r="233" spans="1:5" ht="15" customHeight="1" x14ac:dyDescent="0.25">
      <c r="A233" s="59"/>
      <c r="B233" s="55"/>
      <c r="C233" s="42" t="s">
        <v>29</v>
      </c>
      <c r="D233" s="14" t="s">
        <v>81</v>
      </c>
      <c r="E233" s="43">
        <v>591</v>
      </c>
    </row>
    <row r="234" spans="1:5" ht="15" customHeight="1" x14ac:dyDescent="0.25">
      <c r="A234" s="59"/>
      <c r="B234" s="55"/>
      <c r="C234" s="42" t="s">
        <v>14</v>
      </c>
      <c r="D234" s="37" t="s">
        <v>75</v>
      </c>
      <c r="E234" s="43">
        <v>450</v>
      </c>
    </row>
    <row r="235" spans="1:5" ht="15" customHeight="1" x14ac:dyDescent="0.25">
      <c r="A235" s="59"/>
      <c r="B235" s="55"/>
      <c r="C235" s="42" t="s">
        <v>15</v>
      </c>
      <c r="D235" s="14" t="s">
        <v>72</v>
      </c>
      <c r="E235" s="43">
        <v>4991</v>
      </c>
    </row>
    <row r="236" spans="1:5" ht="15" customHeight="1" x14ac:dyDescent="0.25">
      <c r="A236" s="59"/>
      <c r="B236" s="55"/>
      <c r="C236" s="42" t="s">
        <v>16</v>
      </c>
      <c r="D236" s="44" t="s">
        <v>127</v>
      </c>
      <c r="E236" s="43">
        <v>37</v>
      </c>
    </row>
    <row r="237" spans="1:5" ht="15" customHeight="1" x14ac:dyDescent="0.25">
      <c r="A237" s="59"/>
      <c r="B237" s="55"/>
      <c r="C237" s="21"/>
      <c r="D237" s="41" t="s">
        <v>135</v>
      </c>
      <c r="E237" s="32">
        <v>49430</v>
      </c>
    </row>
    <row r="238" spans="1:5" ht="15" customHeight="1" x14ac:dyDescent="0.25">
      <c r="A238" s="59"/>
      <c r="B238" s="52" t="s">
        <v>112</v>
      </c>
      <c r="C238" s="8" t="s">
        <v>19</v>
      </c>
      <c r="D238" s="16" t="s">
        <v>68</v>
      </c>
      <c r="E238" s="27">
        <v>1086</v>
      </c>
    </row>
    <row r="239" spans="1:5" ht="15" customHeight="1" x14ac:dyDescent="0.25">
      <c r="A239" s="59"/>
      <c r="B239" s="52"/>
      <c r="C239" s="8" t="s">
        <v>20</v>
      </c>
      <c r="D239" s="15" t="s">
        <v>131</v>
      </c>
      <c r="E239" s="27">
        <v>119</v>
      </c>
    </row>
    <row r="240" spans="1:5" ht="15" customHeight="1" x14ac:dyDescent="0.25">
      <c r="A240" s="59"/>
      <c r="B240" s="52"/>
      <c r="C240" s="17"/>
      <c r="D240" s="40" t="s">
        <v>82</v>
      </c>
      <c r="E240" s="28">
        <v>1205</v>
      </c>
    </row>
    <row r="241" spans="1:5" ht="15" customHeight="1" x14ac:dyDescent="0.25">
      <c r="A241" s="59"/>
      <c r="B241" s="52" t="s">
        <v>113</v>
      </c>
      <c r="C241" s="8" t="s">
        <v>19</v>
      </c>
      <c r="D241" s="16" t="s">
        <v>68</v>
      </c>
      <c r="E241" s="27">
        <v>660</v>
      </c>
    </row>
    <row r="242" spans="1:5" s="26" customFormat="1" ht="15" customHeight="1" x14ac:dyDescent="0.25">
      <c r="A242" s="59"/>
      <c r="B242" s="52"/>
      <c r="C242" s="8" t="s">
        <v>20</v>
      </c>
      <c r="D242" s="14" t="s">
        <v>72</v>
      </c>
      <c r="E242" s="33">
        <v>165</v>
      </c>
    </row>
    <row r="243" spans="1:5" s="26" customFormat="1" ht="15" customHeight="1" x14ac:dyDescent="0.25">
      <c r="A243" s="59"/>
      <c r="B243" s="52"/>
      <c r="C243" s="8" t="s">
        <v>21</v>
      </c>
      <c r="D243" s="14" t="s">
        <v>73</v>
      </c>
      <c r="E243" s="33">
        <v>298</v>
      </c>
    </row>
    <row r="244" spans="1:5" ht="15" customHeight="1" x14ac:dyDescent="0.25">
      <c r="A244" s="59"/>
      <c r="B244" s="52"/>
      <c r="C244" s="8" t="s">
        <v>22</v>
      </c>
      <c r="D244" s="23" t="s">
        <v>120</v>
      </c>
      <c r="E244" s="27">
        <v>356</v>
      </c>
    </row>
    <row r="245" spans="1:5" ht="15" customHeight="1" x14ac:dyDescent="0.25">
      <c r="A245" s="59"/>
      <c r="B245" s="52"/>
      <c r="C245" s="17"/>
      <c r="D245" s="40" t="s">
        <v>93</v>
      </c>
      <c r="E245" s="28">
        <v>1479</v>
      </c>
    </row>
    <row r="246" spans="1:5" ht="15" customHeight="1" x14ac:dyDescent="0.25">
      <c r="A246" s="59"/>
      <c r="B246" s="53" t="s">
        <v>114</v>
      </c>
      <c r="C246" s="22" t="s">
        <v>19</v>
      </c>
      <c r="D246" s="14" t="s">
        <v>81</v>
      </c>
      <c r="E246" s="29">
        <v>1123</v>
      </c>
    </row>
    <row r="247" spans="1:5" ht="15" customHeight="1" x14ac:dyDescent="0.25">
      <c r="A247" s="59"/>
      <c r="B247" s="53"/>
      <c r="C247" s="22" t="s">
        <v>20</v>
      </c>
      <c r="D247" s="16" t="s">
        <v>68</v>
      </c>
      <c r="E247" s="29">
        <v>69</v>
      </c>
    </row>
    <row r="248" spans="1:5" ht="15" customHeight="1" x14ac:dyDescent="0.25">
      <c r="A248" s="59"/>
      <c r="B248" s="53"/>
      <c r="C248" s="17"/>
      <c r="D248" s="40" t="s">
        <v>94</v>
      </c>
      <c r="E248" s="28">
        <v>1192</v>
      </c>
    </row>
    <row r="249" spans="1:5" ht="15" customHeight="1" x14ac:dyDescent="0.25">
      <c r="A249" s="60" t="s">
        <v>97</v>
      </c>
      <c r="B249" s="52" t="s">
        <v>117</v>
      </c>
      <c r="C249" s="8" t="s">
        <v>19</v>
      </c>
      <c r="D249" s="13" t="s">
        <v>53</v>
      </c>
      <c r="E249" s="27">
        <v>385</v>
      </c>
    </row>
    <row r="250" spans="1:5" ht="15" customHeight="1" x14ac:dyDescent="0.25">
      <c r="A250" s="60"/>
      <c r="B250" s="52"/>
      <c r="C250" s="8" t="s">
        <v>20</v>
      </c>
      <c r="D250" s="14" t="s">
        <v>54</v>
      </c>
      <c r="E250" s="27">
        <v>1126</v>
      </c>
    </row>
    <row r="251" spans="1:5" ht="15" customHeight="1" x14ac:dyDescent="0.25">
      <c r="A251" s="60"/>
      <c r="B251" s="52"/>
      <c r="C251" s="8" t="s">
        <v>21</v>
      </c>
      <c r="D251" s="14" t="s">
        <v>80</v>
      </c>
      <c r="E251" s="27">
        <v>898</v>
      </c>
    </row>
    <row r="252" spans="1:5" ht="15" customHeight="1" x14ac:dyDescent="0.25">
      <c r="A252" s="60"/>
      <c r="B252" s="52"/>
      <c r="C252" s="8" t="s">
        <v>22</v>
      </c>
      <c r="D252" s="14" t="s">
        <v>55</v>
      </c>
      <c r="E252" s="27">
        <v>319</v>
      </c>
    </row>
    <row r="253" spans="1:5" ht="15" customHeight="1" x14ac:dyDescent="0.25">
      <c r="A253" s="60"/>
      <c r="B253" s="52"/>
      <c r="C253" s="8" t="s">
        <v>23</v>
      </c>
      <c r="D253" s="14" t="s">
        <v>56</v>
      </c>
      <c r="E253" s="27">
        <v>776</v>
      </c>
    </row>
    <row r="254" spans="1:5" ht="15" customHeight="1" x14ac:dyDescent="0.25">
      <c r="A254" s="60"/>
      <c r="B254" s="52"/>
      <c r="C254" s="8" t="s">
        <v>24</v>
      </c>
      <c r="D254" s="14" t="s">
        <v>57</v>
      </c>
      <c r="E254" s="27">
        <v>309</v>
      </c>
    </row>
    <row r="255" spans="1:5" ht="15" customHeight="1" x14ac:dyDescent="0.25">
      <c r="A255" s="60"/>
      <c r="B255" s="52"/>
      <c r="C255" s="8" t="s">
        <v>25</v>
      </c>
      <c r="D255" s="14" t="s">
        <v>58</v>
      </c>
      <c r="E255" s="27">
        <v>337</v>
      </c>
    </row>
    <row r="256" spans="1:5" ht="15" customHeight="1" x14ac:dyDescent="0.25">
      <c r="A256" s="60"/>
      <c r="B256" s="52"/>
      <c r="C256" s="8" t="s">
        <v>26</v>
      </c>
      <c r="D256" s="14" t="s">
        <v>59</v>
      </c>
      <c r="E256" s="27">
        <v>444</v>
      </c>
    </row>
    <row r="257" spans="1:5" ht="15" customHeight="1" x14ac:dyDescent="0.25">
      <c r="A257" s="60"/>
      <c r="B257" s="52"/>
      <c r="C257" s="8" t="s">
        <v>27</v>
      </c>
      <c r="D257" s="14" t="s">
        <v>60</v>
      </c>
      <c r="E257" s="27">
        <v>173</v>
      </c>
    </row>
    <row r="258" spans="1:5" ht="15" customHeight="1" x14ac:dyDescent="0.25">
      <c r="A258" s="60"/>
      <c r="B258" s="52"/>
      <c r="C258" s="8" t="s">
        <v>1</v>
      </c>
      <c r="D258" s="14" t="s">
        <v>61</v>
      </c>
      <c r="E258" s="27">
        <v>1023</v>
      </c>
    </row>
    <row r="259" spans="1:5" ht="15" customHeight="1" x14ac:dyDescent="0.25">
      <c r="A259" s="60"/>
      <c r="B259" s="52"/>
      <c r="C259" s="8" t="s">
        <v>2</v>
      </c>
      <c r="D259" s="14" t="s">
        <v>62</v>
      </c>
      <c r="E259" s="27">
        <v>520</v>
      </c>
    </row>
    <row r="260" spans="1:5" ht="15" customHeight="1" x14ac:dyDescent="0.25">
      <c r="A260" s="60"/>
      <c r="B260" s="52"/>
      <c r="C260" s="8" t="s">
        <v>3</v>
      </c>
      <c r="D260" s="14" t="s">
        <v>63</v>
      </c>
      <c r="E260" s="27">
        <v>155</v>
      </c>
    </row>
    <row r="261" spans="1:5" ht="15" customHeight="1" x14ac:dyDescent="0.25">
      <c r="A261" s="60"/>
      <c r="B261" s="52"/>
      <c r="C261" s="8" t="s">
        <v>4</v>
      </c>
      <c r="D261" s="14" t="s">
        <v>128</v>
      </c>
      <c r="E261" s="27">
        <v>1095</v>
      </c>
    </row>
    <row r="262" spans="1:5" ht="15" customHeight="1" x14ac:dyDescent="0.25">
      <c r="A262" s="60"/>
      <c r="B262" s="52"/>
      <c r="C262" s="8" t="s">
        <v>5</v>
      </c>
      <c r="D262" s="14" t="s">
        <v>64</v>
      </c>
      <c r="E262" s="27">
        <v>346</v>
      </c>
    </row>
    <row r="263" spans="1:5" ht="15" customHeight="1" x14ac:dyDescent="0.25">
      <c r="A263" s="60"/>
      <c r="B263" s="52"/>
      <c r="C263" s="8" t="s">
        <v>6</v>
      </c>
      <c r="D263" s="14" t="s">
        <v>65</v>
      </c>
      <c r="E263" s="27">
        <v>155</v>
      </c>
    </row>
    <row r="264" spans="1:5" ht="15" customHeight="1" x14ac:dyDescent="0.25">
      <c r="A264" s="60"/>
      <c r="B264" s="52"/>
      <c r="C264" s="8" t="s">
        <v>7</v>
      </c>
      <c r="D264" s="14" t="s">
        <v>66</v>
      </c>
      <c r="E264" s="27">
        <v>341</v>
      </c>
    </row>
    <row r="265" spans="1:5" ht="15" customHeight="1" x14ac:dyDescent="0.25">
      <c r="A265" s="60"/>
      <c r="B265" s="52"/>
      <c r="C265" s="8" t="s">
        <v>8</v>
      </c>
      <c r="D265" s="14" t="s">
        <v>67</v>
      </c>
      <c r="E265" s="27">
        <v>226</v>
      </c>
    </row>
    <row r="266" spans="1:5" ht="15" customHeight="1" x14ac:dyDescent="0.25">
      <c r="A266" s="60"/>
      <c r="B266" s="52"/>
      <c r="C266" s="8" t="s">
        <v>9</v>
      </c>
      <c r="D266" s="14" t="s">
        <v>130</v>
      </c>
      <c r="E266" s="27">
        <v>1403</v>
      </c>
    </row>
    <row r="267" spans="1:5" ht="15" customHeight="1" x14ac:dyDescent="0.25">
      <c r="A267" s="60"/>
      <c r="B267" s="52"/>
      <c r="C267" s="8" t="s">
        <v>10</v>
      </c>
      <c r="D267" s="16" t="s">
        <v>68</v>
      </c>
      <c r="E267" s="27">
        <f>1882-192</f>
        <v>1690</v>
      </c>
    </row>
    <row r="268" spans="1:5" ht="15" customHeight="1" x14ac:dyDescent="0.25">
      <c r="A268" s="60"/>
      <c r="B268" s="52"/>
      <c r="C268" s="8" t="s">
        <v>11</v>
      </c>
      <c r="D268" s="16" t="s">
        <v>74</v>
      </c>
      <c r="E268" s="27">
        <v>709</v>
      </c>
    </row>
    <row r="269" spans="1:5" ht="15" customHeight="1" x14ac:dyDescent="0.25">
      <c r="A269" s="60"/>
      <c r="B269" s="52"/>
      <c r="C269" s="8" t="s">
        <v>12</v>
      </c>
      <c r="D269" s="16" t="s">
        <v>69</v>
      </c>
      <c r="E269" s="27">
        <v>796</v>
      </c>
    </row>
    <row r="270" spans="1:5" ht="15" customHeight="1" x14ac:dyDescent="0.25">
      <c r="A270" s="60"/>
      <c r="B270" s="52"/>
      <c r="C270" s="8" t="s">
        <v>29</v>
      </c>
      <c r="D270" s="15" t="s">
        <v>131</v>
      </c>
      <c r="E270" s="27">
        <v>1275</v>
      </c>
    </row>
    <row r="271" spans="1:5" ht="15.75" customHeight="1" x14ac:dyDescent="0.25">
      <c r="A271" s="60"/>
      <c r="B271" s="52"/>
      <c r="C271" s="8" t="s">
        <v>14</v>
      </c>
      <c r="D271" s="37" t="s">
        <v>75</v>
      </c>
      <c r="E271" s="27">
        <v>512</v>
      </c>
    </row>
    <row r="272" spans="1:5" ht="15" customHeight="1" x14ac:dyDescent="0.25">
      <c r="A272" s="60"/>
      <c r="B272" s="52"/>
      <c r="C272" s="8" t="s">
        <v>15</v>
      </c>
      <c r="D272" s="14" t="s">
        <v>72</v>
      </c>
      <c r="E272" s="27">
        <v>334</v>
      </c>
    </row>
    <row r="273" spans="1:6" s="26" customFormat="1" ht="15" customHeight="1" x14ac:dyDescent="0.25">
      <c r="A273" s="60"/>
      <c r="B273" s="52"/>
      <c r="C273" s="8" t="s">
        <v>16</v>
      </c>
      <c r="D273" s="14" t="s">
        <v>73</v>
      </c>
      <c r="E273" s="33">
        <v>456</v>
      </c>
    </row>
    <row r="274" spans="1:6" s="26" customFormat="1" ht="15" customHeight="1" x14ac:dyDescent="0.25">
      <c r="A274" s="60"/>
      <c r="B274" s="52"/>
      <c r="C274" s="8" t="s">
        <v>17</v>
      </c>
      <c r="D274" s="23" t="s">
        <v>120</v>
      </c>
      <c r="E274" s="33">
        <v>477</v>
      </c>
    </row>
    <row r="275" spans="1:6" ht="15" customHeight="1" x14ac:dyDescent="0.25">
      <c r="A275" s="60"/>
      <c r="B275" s="52"/>
      <c r="C275" s="8" t="s">
        <v>30</v>
      </c>
      <c r="D275" s="16" t="s">
        <v>127</v>
      </c>
      <c r="E275" s="33">
        <v>15</v>
      </c>
    </row>
    <row r="276" spans="1:6" ht="15" customHeight="1" x14ac:dyDescent="0.25">
      <c r="A276" s="60"/>
      <c r="B276" s="52"/>
      <c r="C276" s="8" t="s">
        <v>31</v>
      </c>
      <c r="D276" s="19" t="s">
        <v>44</v>
      </c>
      <c r="E276" s="33">
        <v>115</v>
      </c>
    </row>
    <row r="277" spans="1:6" s="4" customFormat="1" ht="15" customHeight="1" x14ac:dyDescent="0.25">
      <c r="A277" s="60"/>
      <c r="B277" s="52"/>
      <c r="C277" s="24"/>
      <c r="D277" s="47" t="s">
        <v>95</v>
      </c>
      <c r="E277" s="48">
        <f>SUM(E249:E276)</f>
        <v>16410</v>
      </c>
      <c r="F277" s="64"/>
    </row>
    <row r="278" spans="1:6" ht="15" customHeight="1" x14ac:dyDescent="0.25">
      <c r="A278" s="60"/>
      <c r="B278" s="52" t="s">
        <v>116</v>
      </c>
      <c r="C278" s="8" t="s">
        <v>19</v>
      </c>
      <c r="D278" s="19" t="s">
        <v>42</v>
      </c>
      <c r="E278" s="34">
        <v>81</v>
      </c>
    </row>
    <row r="279" spans="1:6" ht="15" customHeight="1" x14ac:dyDescent="0.25">
      <c r="A279" s="60"/>
      <c r="B279" s="52"/>
      <c r="C279" s="24"/>
      <c r="D279" s="47" t="s">
        <v>96</v>
      </c>
      <c r="E279" s="35">
        <v>81</v>
      </c>
    </row>
    <row r="280" spans="1:6" ht="15" customHeight="1" x14ac:dyDescent="0.25">
      <c r="A280" s="60"/>
      <c r="B280" s="53" t="s">
        <v>114</v>
      </c>
      <c r="C280" s="22" t="s">
        <v>19</v>
      </c>
      <c r="D280" s="50" t="s">
        <v>48</v>
      </c>
      <c r="E280" s="36">
        <v>1149</v>
      </c>
    </row>
    <row r="281" spans="1:6" ht="15" customHeight="1" x14ac:dyDescent="0.25">
      <c r="A281" s="60"/>
      <c r="B281" s="53"/>
      <c r="C281" s="22" t="s">
        <v>20</v>
      </c>
      <c r="D281" s="16" t="s">
        <v>68</v>
      </c>
      <c r="E281" s="36">
        <v>192</v>
      </c>
    </row>
    <row r="282" spans="1:6" ht="15" customHeight="1" x14ac:dyDescent="0.25">
      <c r="A282" s="60"/>
      <c r="B282" s="53"/>
      <c r="C282" s="17"/>
      <c r="D282" s="40" t="s">
        <v>94</v>
      </c>
      <c r="E282" s="28">
        <v>1341</v>
      </c>
    </row>
    <row r="1227" spans="4:4" ht="17.25" customHeight="1" x14ac:dyDescent="0.25">
      <c r="D1227" s="25" t="s">
        <v>50</v>
      </c>
    </row>
    <row r="1532" spans="20:20" ht="17.25" customHeight="1" x14ac:dyDescent="0.25">
      <c r="T1532" s="2">
        <v>0.83</v>
      </c>
    </row>
    <row r="1537" spans="4:4" ht="17.25" customHeight="1" x14ac:dyDescent="0.25">
      <c r="D1537" s="25" t="s">
        <v>51</v>
      </c>
    </row>
  </sheetData>
  <autoFilter ref="A1:E282"/>
  <mergeCells count="26">
    <mergeCell ref="B179:B187"/>
    <mergeCell ref="B249:B277"/>
    <mergeCell ref="B278:B279"/>
    <mergeCell ref="B280:B282"/>
    <mergeCell ref="A249:A282"/>
    <mergeCell ref="B188:B201"/>
    <mergeCell ref="B241:B245"/>
    <mergeCell ref="B246:B248"/>
    <mergeCell ref="A212:A248"/>
    <mergeCell ref="A34:A211"/>
    <mergeCell ref="E1:E7"/>
    <mergeCell ref="B170:B173"/>
    <mergeCell ref="B174:B178"/>
    <mergeCell ref="B202:B203"/>
    <mergeCell ref="B204:B206"/>
    <mergeCell ref="B207:B211"/>
    <mergeCell ref="B212:B237"/>
    <mergeCell ref="B238:B240"/>
    <mergeCell ref="A12:E12"/>
    <mergeCell ref="A14:A33"/>
    <mergeCell ref="B14:B33"/>
    <mergeCell ref="B34:B67"/>
    <mergeCell ref="B68:B88"/>
    <mergeCell ref="B89:B109"/>
    <mergeCell ref="B110:B132"/>
    <mergeCell ref="B133:B169"/>
  </mergeCells>
  <pageMargins left="0.59055118110236227" right="0.19685039370078741" top="0.39370078740157483" bottom="0.19685039370078741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2022-1</vt:lpstr>
      <vt:lpstr>'2022-1'!Заголовки_для_печати</vt:lpstr>
      <vt:lpstr>'2022-1'!Область_печати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Онермаа Монгуш</cp:lastModifiedBy>
  <cp:lastPrinted>2022-01-11T05:18:33Z</cp:lastPrinted>
  <dcterms:created xsi:type="dcterms:W3CDTF">2022-01-10T04:23:22Z</dcterms:created>
  <dcterms:modified xsi:type="dcterms:W3CDTF">2022-01-11T05:40:21Z</dcterms:modified>
</cp:coreProperties>
</file>