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8\Материалы заседания\Приложения к протоколу по объемам\"/>
    </mc:Choice>
  </mc:AlternateContent>
  <bookViews>
    <workbookView xWindow="0" yWindow="0" windowWidth="27780" windowHeight="12270"/>
  </bookViews>
  <sheets>
    <sheet name="ДС поквартально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'ДС поквартально'!$B$6:$P$8</definedName>
    <definedName name="Z_D9A08047_01BB_4780_A06C_1B6ED4AE2AA5_.wvu.FilterData" localSheetId="0" hidden="1">'ДС поквартально'!$B$6:$P$8</definedName>
    <definedName name="Z_DC48959C_9B8D_4708_B510_30BB10C5E634_.wvu.FilterData" localSheetId="0" hidden="1">'ДС поквартально'!$B$6:$P$8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1" i="1" l="1"/>
  <c r="K625" i="1" l="1"/>
  <c r="J625" i="1"/>
  <c r="I625" i="1"/>
  <c r="H625" i="1"/>
  <c r="E625" i="1"/>
  <c r="P616" i="1"/>
  <c r="O616" i="1"/>
  <c r="O615" i="1" s="1"/>
  <c r="O617" i="1" s="1"/>
  <c r="N616" i="1"/>
  <c r="N615" i="1" s="1"/>
  <c r="N617" i="1" s="1"/>
  <c r="M616" i="1"/>
  <c r="K616" i="1"/>
  <c r="K615" i="1" s="1"/>
  <c r="K617" i="1" s="1"/>
  <c r="J616" i="1"/>
  <c r="J615" i="1" s="1"/>
  <c r="J617" i="1" s="1"/>
  <c r="I616" i="1"/>
  <c r="H616" i="1"/>
  <c r="F616" i="1"/>
  <c r="E616" i="1"/>
  <c r="P615" i="1"/>
  <c r="P617" i="1" s="1"/>
  <c r="H615" i="1"/>
  <c r="H617" i="1" s="1"/>
  <c r="F615" i="1"/>
  <c r="F617" i="1" s="1"/>
  <c r="E615" i="1"/>
  <c r="E617" i="1" s="1"/>
  <c r="P613" i="1"/>
  <c r="P612" i="1" s="1"/>
  <c r="O613" i="1"/>
  <c r="N613" i="1"/>
  <c r="N612" i="1" s="1"/>
  <c r="M613" i="1"/>
  <c r="M612" i="1" s="1"/>
  <c r="M614" i="1" s="1"/>
  <c r="K613" i="1"/>
  <c r="K612" i="1" s="1"/>
  <c r="J613" i="1"/>
  <c r="I613" i="1"/>
  <c r="H613" i="1"/>
  <c r="H612" i="1" s="1"/>
  <c r="G613" i="1"/>
  <c r="G612" i="1" s="1"/>
  <c r="F613" i="1"/>
  <c r="E613" i="1"/>
  <c r="J612" i="1"/>
  <c r="I612" i="1"/>
  <c r="F612" i="1"/>
  <c r="F627" i="1" s="1"/>
  <c r="E612" i="1"/>
  <c r="P610" i="1"/>
  <c r="P609" i="1" s="1"/>
  <c r="P611" i="1" s="1"/>
  <c r="O610" i="1"/>
  <c r="O609" i="1" s="1"/>
  <c r="O611" i="1" s="1"/>
  <c r="N610" i="1"/>
  <c r="M610" i="1"/>
  <c r="K610" i="1"/>
  <c r="K609" i="1" s="1"/>
  <c r="K611" i="1" s="1"/>
  <c r="J610" i="1"/>
  <c r="I610" i="1"/>
  <c r="I609" i="1" s="1"/>
  <c r="I611" i="1" s="1"/>
  <c r="H610" i="1"/>
  <c r="F610" i="1"/>
  <c r="E610" i="1"/>
  <c r="N609" i="1"/>
  <c r="N611" i="1" s="1"/>
  <c r="J609" i="1"/>
  <c r="J611" i="1" s="1"/>
  <c r="H609" i="1"/>
  <c r="H611" i="1" s="1"/>
  <c r="F609" i="1"/>
  <c r="F611" i="1" s="1"/>
  <c r="E609" i="1"/>
  <c r="E611" i="1" s="1"/>
  <c r="P607" i="1"/>
  <c r="O607" i="1"/>
  <c r="N607" i="1"/>
  <c r="N606" i="1" s="1"/>
  <c r="M607" i="1"/>
  <c r="K607" i="1"/>
  <c r="K606" i="1" s="1"/>
  <c r="J607" i="1"/>
  <c r="J606" i="1" s="1"/>
  <c r="J628" i="1" s="1"/>
  <c r="I607" i="1"/>
  <c r="I606" i="1" s="1"/>
  <c r="H607" i="1"/>
  <c r="F607" i="1"/>
  <c r="E607" i="1"/>
  <c r="P606" i="1"/>
  <c r="P628" i="1" s="1"/>
  <c r="M606" i="1"/>
  <c r="H606" i="1"/>
  <c r="F606" i="1"/>
  <c r="F628" i="1" s="1"/>
  <c r="E606" i="1"/>
  <c r="E608" i="1" s="1"/>
  <c r="O605" i="1"/>
  <c r="P604" i="1"/>
  <c r="O604" i="1"/>
  <c r="O603" i="1" s="1"/>
  <c r="N604" i="1"/>
  <c r="N603" i="1" s="1"/>
  <c r="N605" i="1" s="1"/>
  <c r="M604" i="1"/>
  <c r="K604" i="1"/>
  <c r="J604" i="1"/>
  <c r="I604" i="1"/>
  <c r="I603" i="1" s="1"/>
  <c r="I605" i="1" s="1"/>
  <c r="H604" i="1"/>
  <c r="H603" i="1" s="1"/>
  <c r="H605" i="1" s="1"/>
  <c r="F604" i="1"/>
  <c r="E604" i="1"/>
  <c r="P603" i="1"/>
  <c r="P605" i="1" s="1"/>
  <c r="K603" i="1"/>
  <c r="K605" i="1" s="1"/>
  <c r="J603" i="1"/>
  <c r="J605" i="1" s="1"/>
  <c r="F603" i="1"/>
  <c r="F605" i="1" s="1"/>
  <c r="E603" i="1"/>
  <c r="E605" i="1" s="1"/>
  <c r="E602" i="1"/>
  <c r="P601" i="1"/>
  <c r="O601" i="1"/>
  <c r="N601" i="1"/>
  <c r="N599" i="1" s="1"/>
  <c r="M601" i="1"/>
  <c r="L601" i="1" s="1"/>
  <c r="K601" i="1"/>
  <c r="J601" i="1"/>
  <c r="J599" i="1" s="1"/>
  <c r="I601" i="1"/>
  <c r="H601" i="1"/>
  <c r="G601" i="1" s="1"/>
  <c r="F601" i="1"/>
  <c r="E601" i="1"/>
  <c r="P600" i="1"/>
  <c r="P599" i="1" s="1"/>
  <c r="O600" i="1"/>
  <c r="O599" i="1" s="1"/>
  <c r="N600" i="1"/>
  <c r="M600" i="1"/>
  <c r="K600" i="1"/>
  <c r="K599" i="1" s="1"/>
  <c r="J600" i="1"/>
  <c r="I600" i="1"/>
  <c r="H600" i="1"/>
  <c r="F600" i="1"/>
  <c r="E600" i="1"/>
  <c r="H599" i="1"/>
  <c r="F599" i="1"/>
  <c r="E599" i="1"/>
  <c r="P598" i="1"/>
  <c r="O598" i="1"/>
  <c r="O597" i="1" s="1"/>
  <c r="N598" i="1"/>
  <c r="N597" i="1" s="1"/>
  <c r="M598" i="1"/>
  <c r="K598" i="1"/>
  <c r="J598" i="1"/>
  <c r="J597" i="1" s="1"/>
  <c r="J602" i="1" s="1"/>
  <c r="I598" i="1"/>
  <c r="I597" i="1" s="1"/>
  <c r="H598" i="1"/>
  <c r="F598" i="1"/>
  <c r="E598" i="1"/>
  <c r="P597" i="1"/>
  <c r="K597" i="1"/>
  <c r="F597" i="1"/>
  <c r="E597" i="1"/>
  <c r="P595" i="1"/>
  <c r="O595" i="1"/>
  <c r="N595" i="1"/>
  <c r="M595" i="1"/>
  <c r="K595" i="1"/>
  <c r="J595" i="1"/>
  <c r="I595" i="1"/>
  <c r="H595" i="1"/>
  <c r="F595" i="1"/>
  <c r="E595" i="1"/>
  <c r="P594" i="1"/>
  <c r="O594" i="1"/>
  <c r="N594" i="1"/>
  <c r="N593" i="1" s="1"/>
  <c r="N592" i="1" s="1"/>
  <c r="N596" i="1" s="1"/>
  <c r="M594" i="1"/>
  <c r="K594" i="1"/>
  <c r="K593" i="1" s="1"/>
  <c r="K592" i="1" s="1"/>
  <c r="K596" i="1" s="1"/>
  <c r="J594" i="1"/>
  <c r="I594" i="1"/>
  <c r="H594" i="1"/>
  <c r="H593" i="1" s="1"/>
  <c r="H592" i="1" s="1"/>
  <c r="H596" i="1" s="1"/>
  <c r="F594" i="1"/>
  <c r="F593" i="1" s="1"/>
  <c r="E594" i="1"/>
  <c r="P593" i="1"/>
  <c r="P592" i="1" s="1"/>
  <c r="P596" i="1" s="1"/>
  <c r="J593" i="1"/>
  <c r="J592" i="1"/>
  <c r="J596" i="1" s="1"/>
  <c r="F592" i="1"/>
  <c r="F596" i="1" s="1"/>
  <c r="P590" i="1"/>
  <c r="O590" i="1"/>
  <c r="O589" i="1" s="1"/>
  <c r="O588" i="1" s="1"/>
  <c r="O591" i="1" s="1"/>
  <c r="N590" i="1"/>
  <c r="N589" i="1" s="1"/>
  <c r="N588" i="1" s="1"/>
  <c r="N591" i="1" s="1"/>
  <c r="M590" i="1"/>
  <c r="K590" i="1"/>
  <c r="K589" i="1" s="1"/>
  <c r="J590" i="1"/>
  <c r="I590" i="1"/>
  <c r="H590" i="1"/>
  <c r="F590" i="1"/>
  <c r="E590" i="1"/>
  <c r="P589" i="1"/>
  <c r="P588" i="1" s="1"/>
  <c r="P591" i="1" s="1"/>
  <c r="M589" i="1"/>
  <c r="M588" i="1" s="1"/>
  <c r="M591" i="1" s="1"/>
  <c r="J589" i="1"/>
  <c r="J588" i="1" s="1"/>
  <c r="J591" i="1" s="1"/>
  <c r="H589" i="1"/>
  <c r="F589" i="1"/>
  <c r="E589" i="1"/>
  <c r="K588" i="1"/>
  <c r="K591" i="1" s="1"/>
  <c r="H588" i="1"/>
  <c r="H591" i="1" s="1"/>
  <c r="F588" i="1"/>
  <c r="E588" i="1"/>
  <c r="E591" i="1" s="1"/>
  <c r="P586" i="1"/>
  <c r="O586" i="1"/>
  <c r="N586" i="1"/>
  <c r="M586" i="1"/>
  <c r="K586" i="1"/>
  <c r="J586" i="1"/>
  <c r="I586" i="1"/>
  <c r="H586" i="1"/>
  <c r="F586" i="1"/>
  <c r="E586" i="1"/>
  <c r="P585" i="1"/>
  <c r="O585" i="1"/>
  <c r="N585" i="1"/>
  <c r="M585" i="1"/>
  <c r="K585" i="1"/>
  <c r="J585" i="1"/>
  <c r="I585" i="1"/>
  <c r="G585" i="1" s="1"/>
  <c r="H585" i="1"/>
  <c r="F585" i="1"/>
  <c r="E585" i="1"/>
  <c r="P584" i="1"/>
  <c r="O584" i="1"/>
  <c r="N584" i="1"/>
  <c r="M584" i="1"/>
  <c r="K584" i="1"/>
  <c r="G584" i="1" s="1"/>
  <c r="J584" i="1"/>
  <c r="I584" i="1"/>
  <c r="H584" i="1"/>
  <c r="F584" i="1"/>
  <c r="E584" i="1"/>
  <c r="P583" i="1"/>
  <c r="O583" i="1"/>
  <c r="N583" i="1"/>
  <c r="M583" i="1"/>
  <c r="K583" i="1"/>
  <c r="J583" i="1"/>
  <c r="J576" i="1" s="1"/>
  <c r="I583" i="1"/>
  <c r="H583" i="1"/>
  <c r="F583" i="1"/>
  <c r="E583" i="1"/>
  <c r="P582" i="1"/>
  <c r="O582" i="1"/>
  <c r="N582" i="1"/>
  <c r="M582" i="1"/>
  <c r="K582" i="1"/>
  <c r="J582" i="1"/>
  <c r="I582" i="1"/>
  <c r="G582" i="1" s="1"/>
  <c r="H582" i="1"/>
  <c r="F582" i="1"/>
  <c r="E582" i="1"/>
  <c r="P581" i="1"/>
  <c r="O581" i="1"/>
  <c r="N581" i="1"/>
  <c r="M581" i="1"/>
  <c r="K581" i="1"/>
  <c r="J581" i="1"/>
  <c r="I581" i="1"/>
  <c r="G581" i="1" s="1"/>
  <c r="H581" i="1"/>
  <c r="F581" i="1"/>
  <c r="E581" i="1"/>
  <c r="P580" i="1"/>
  <c r="O580" i="1"/>
  <c r="N580" i="1"/>
  <c r="M580" i="1"/>
  <c r="K580" i="1"/>
  <c r="J580" i="1"/>
  <c r="I580" i="1"/>
  <c r="G580" i="1" s="1"/>
  <c r="H580" i="1"/>
  <c r="F580" i="1"/>
  <c r="E580" i="1"/>
  <c r="P579" i="1"/>
  <c r="O579" i="1"/>
  <c r="N579" i="1"/>
  <c r="M579" i="1"/>
  <c r="K579" i="1"/>
  <c r="J579" i="1"/>
  <c r="I579" i="1"/>
  <c r="H579" i="1"/>
  <c r="F579" i="1"/>
  <c r="E579" i="1"/>
  <c r="P578" i="1"/>
  <c r="O578" i="1"/>
  <c r="N578" i="1"/>
  <c r="M578" i="1"/>
  <c r="K578" i="1"/>
  <c r="J578" i="1"/>
  <c r="I578" i="1"/>
  <c r="H578" i="1"/>
  <c r="G578" i="1" s="1"/>
  <c r="F578" i="1"/>
  <c r="E578" i="1"/>
  <c r="P577" i="1"/>
  <c r="O577" i="1"/>
  <c r="N577" i="1"/>
  <c r="M577" i="1"/>
  <c r="K577" i="1"/>
  <c r="J577" i="1"/>
  <c r="I577" i="1"/>
  <c r="H577" i="1"/>
  <c r="F577" i="1"/>
  <c r="E577" i="1"/>
  <c r="F576" i="1"/>
  <c r="E576" i="1"/>
  <c r="P575" i="1"/>
  <c r="O575" i="1"/>
  <c r="N575" i="1"/>
  <c r="M575" i="1"/>
  <c r="L575" i="1" s="1"/>
  <c r="K575" i="1"/>
  <c r="J575" i="1"/>
  <c r="I575" i="1"/>
  <c r="H575" i="1"/>
  <c r="F575" i="1"/>
  <c r="E575" i="1"/>
  <c r="P574" i="1"/>
  <c r="O574" i="1"/>
  <c r="N574" i="1"/>
  <c r="M574" i="1"/>
  <c r="K574" i="1"/>
  <c r="J574" i="1"/>
  <c r="G574" i="1" s="1"/>
  <c r="I574" i="1"/>
  <c r="H574" i="1"/>
  <c r="F574" i="1"/>
  <c r="E574" i="1"/>
  <c r="P573" i="1"/>
  <c r="O573" i="1"/>
  <c r="N573" i="1"/>
  <c r="M573" i="1"/>
  <c r="K573" i="1"/>
  <c r="J573" i="1"/>
  <c r="I573" i="1"/>
  <c r="G573" i="1" s="1"/>
  <c r="H573" i="1"/>
  <c r="F573" i="1"/>
  <c r="E573" i="1"/>
  <c r="P572" i="1"/>
  <c r="O572" i="1"/>
  <c r="N572" i="1"/>
  <c r="M572" i="1"/>
  <c r="K572" i="1"/>
  <c r="J572" i="1"/>
  <c r="I572" i="1"/>
  <c r="H572" i="1"/>
  <c r="F572" i="1"/>
  <c r="E572" i="1"/>
  <c r="P571" i="1"/>
  <c r="O571" i="1"/>
  <c r="N571" i="1"/>
  <c r="M571" i="1"/>
  <c r="L571" i="1" s="1"/>
  <c r="K571" i="1"/>
  <c r="J571" i="1"/>
  <c r="I571" i="1"/>
  <c r="H571" i="1"/>
  <c r="F571" i="1"/>
  <c r="E571" i="1"/>
  <c r="P570" i="1"/>
  <c r="O570" i="1"/>
  <c r="N570" i="1"/>
  <c r="M570" i="1"/>
  <c r="K570" i="1"/>
  <c r="J570" i="1"/>
  <c r="I570" i="1"/>
  <c r="H570" i="1"/>
  <c r="F570" i="1"/>
  <c r="E570" i="1"/>
  <c r="P569" i="1"/>
  <c r="O569" i="1"/>
  <c r="N569" i="1"/>
  <c r="N566" i="1" s="1"/>
  <c r="M569" i="1"/>
  <c r="K569" i="1"/>
  <c r="J569" i="1"/>
  <c r="I569" i="1"/>
  <c r="G569" i="1" s="1"/>
  <c r="H569" i="1"/>
  <c r="F569" i="1"/>
  <c r="E569" i="1"/>
  <c r="P568" i="1"/>
  <c r="O568" i="1"/>
  <c r="N568" i="1"/>
  <c r="M568" i="1"/>
  <c r="K568" i="1"/>
  <c r="G568" i="1" s="1"/>
  <c r="J568" i="1"/>
  <c r="I568" i="1"/>
  <c r="H568" i="1"/>
  <c r="F568" i="1"/>
  <c r="E568" i="1"/>
  <c r="P567" i="1"/>
  <c r="O567" i="1"/>
  <c r="N567" i="1"/>
  <c r="M567" i="1"/>
  <c r="K567" i="1"/>
  <c r="J567" i="1"/>
  <c r="J566" i="1" s="1"/>
  <c r="I567" i="1"/>
  <c r="H567" i="1"/>
  <c r="F567" i="1"/>
  <c r="E567" i="1"/>
  <c r="K566" i="1"/>
  <c r="F566" i="1"/>
  <c r="E566" i="1"/>
  <c r="P565" i="1"/>
  <c r="O565" i="1"/>
  <c r="N565" i="1"/>
  <c r="M565" i="1"/>
  <c r="L565" i="1" s="1"/>
  <c r="K565" i="1"/>
  <c r="J565" i="1"/>
  <c r="I565" i="1"/>
  <c r="H565" i="1"/>
  <c r="F565" i="1"/>
  <c r="E565" i="1"/>
  <c r="P564" i="1"/>
  <c r="O564" i="1"/>
  <c r="N564" i="1"/>
  <c r="M564" i="1"/>
  <c r="K564" i="1"/>
  <c r="J564" i="1"/>
  <c r="I564" i="1"/>
  <c r="H564" i="1"/>
  <c r="F564" i="1"/>
  <c r="E564" i="1"/>
  <c r="P563" i="1"/>
  <c r="O563" i="1"/>
  <c r="N563" i="1"/>
  <c r="N561" i="1" s="1"/>
  <c r="M563" i="1"/>
  <c r="K563" i="1"/>
  <c r="J563" i="1"/>
  <c r="J561" i="1" s="1"/>
  <c r="J560" i="1" s="1"/>
  <c r="J587" i="1" s="1"/>
  <c r="I563" i="1"/>
  <c r="H563" i="1"/>
  <c r="F563" i="1"/>
  <c r="E563" i="1"/>
  <c r="P562" i="1"/>
  <c r="O562" i="1"/>
  <c r="N562" i="1"/>
  <c r="M562" i="1"/>
  <c r="K562" i="1"/>
  <c r="J562" i="1"/>
  <c r="I562" i="1"/>
  <c r="H562" i="1"/>
  <c r="G562" i="1" s="1"/>
  <c r="F562" i="1"/>
  <c r="E562" i="1"/>
  <c r="P561" i="1"/>
  <c r="F561" i="1"/>
  <c r="E561" i="1"/>
  <c r="F560" i="1"/>
  <c r="E560" i="1"/>
  <c r="E587" i="1" s="1"/>
  <c r="P558" i="1"/>
  <c r="P556" i="1" s="1"/>
  <c r="P555" i="1" s="1"/>
  <c r="P559" i="1" s="1"/>
  <c r="O558" i="1"/>
  <c r="N558" i="1"/>
  <c r="M558" i="1"/>
  <c r="K558" i="1"/>
  <c r="K556" i="1" s="1"/>
  <c r="K555" i="1" s="1"/>
  <c r="K559" i="1" s="1"/>
  <c r="J558" i="1"/>
  <c r="I558" i="1"/>
  <c r="H558" i="1"/>
  <c r="G558" i="1"/>
  <c r="F558" i="1"/>
  <c r="E558" i="1"/>
  <c r="P557" i="1"/>
  <c r="O557" i="1"/>
  <c r="N557" i="1"/>
  <c r="N556" i="1" s="1"/>
  <c r="N555" i="1" s="1"/>
  <c r="N559" i="1" s="1"/>
  <c r="M557" i="1"/>
  <c r="K557" i="1"/>
  <c r="J557" i="1"/>
  <c r="J556" i="1" s="1"/>
  <c r="I557" i="1"/>
  <c r="H557" i="1"/>
  <c r="F557" i="1"/>
  <c r="E557" i="1"/>
  <c r="H556" i="1"/>
  <c r="H555" i="1" s="1"/>
  <c r="H559" i="1" s="1"/>
  <c r="F556" i="1"/>
  <c r="E556" i="1"/>
  <c r="J555" i="1"/>
  <c r="J559" i="1" s="1"/>
  <c r="F555" i="1"/>
  <c r="F559" i="1" s="1"/>
  <c r="E555" i="1"/>
  <c r="E559" i="1" s="1"/>
  <c r="P553" i="1"/>
  <c r="O553" i="1"/>
  <c r="N553" i="1"/>
  <c r="M553" i="1"/>
  <c r="L553" i="1" s="1"/>
  <c r="K553" i="1"/>
  <c r="J553" i="1"/>
  <c r="I553" i="1"/>
  <c r="H553" i="1"/>
  <c r="F553" i="1"/>
  <c r="E553" i="1"/>
  <c r="P552" i="1"/>
  <c r="O552" i="1"/>
  <c r="N552" i="1"/>
  <c r="M552" i="1"/>
  <c r="K552" i="1"/>
  <c r="J552" i="1"/>
  <c r="G552" i="1" s="1"/>
  <c r="I552" i="1"/>
  <c r="H552" i="1"/>
  <c r="F552" i="1"/>
  <c r="E552" i="1"/>
  <c r="Q552" i="1" s="1"/>
  <c r="P551" i="1"/>
  <c r="O551" i="1"/>
  <c r="N551" i="1"/>
  <c r="M551" i="1"/>
  <c r="K551" i="1"/>
  <c r="J551" i="1"/>
  <c r="I551" i="1"/>
  <c r="H551" i="1"/>
  <c r="H550" i="1" s="1"/>
  <c r="F551" i="1"/>
  <c r="E551" i="1"/>
  <c r="P550" i="1"/>
  <c r="J550" i="1"/>
  <c r="F550" i="1"/>
  <c r="E550" i="1"/>
  <c r="P549" i="1"/>
  <c r="P548" i="1" s="1"/>
  <c r="P545" i="1" s="1"/>
  <c r="P554" i="1" s="1"/>
  <c r="O549" i="1"/>
  <c r="O548" i="1" s="1"/>
  <c r="N549" i="1"/>
  <c r="M549" i="1"/>
  <c r="K549" i="1"/>
  <c r="K548" i="1" s="1"/>
  <c r="J549" i="1"/>
  <c r="I549" i="1"/>
  <c r="H549" i="1"/>
  <c r="F549" i="1"/>
  <c r="E549" i="1"/>
  <c r="N548" i="1"/>
  <c r="J548" i="1"/>
  <c r="H548" i="1"/>
  <c r="F548" i="1"/>
  <c r="E548" i="1"/>
  <c r="P547" i="1"/>
  <c r="O547" i="1"/>
  <c r="N547" i="1"/>
  <c r="M547" i="1"/>
  <c r="K547" i="1"/>
  <c r="K546" i="1" s="1"/>
  <c r="J547" i="1"/>
  <c r="I547" i="1"/>
  <c r="H547" i="1"/>
  <c r="H546" i="1" s="1"/>
  <c r="F547" i="1"/>
  <c r="E547" i="1"/>
  <c r="P546" i="1"/>
  <c r="O546" i="1"/>
  <c r="N546" i="1"/>
  <c r="J546" i="1"/>
  <c r="F546" i="1"/>
  <c r="E546" i="1"/>
  <c r="J545" i="1"/>
  <c r="J554" i="1" s="1"/>
  <c r="F545" i="1"/>
  <c r="F554" i="1" s="1"/>
  <c r="E545" i="1"/>
  <c r="E554" i="1" s="1"/>
  <c r="P543" i="1"/>
  <c r="O543" i="1"/>
  <c r="N543" i="1"/>
  <c r="M543" i="1"/>
  <c r="K543" i="1"/>
  <c r="J543" i="1"/>
  <c r="I543" i="1"/>
  <c r="H543" i="1"/>
  <c r="F543" i="1"/>
  <c r="E543" i="1"/>
  <c r="P542" i="1"/>
  <c r="O542" i="1"/>
  <c r="N542" i="1"/>
  <c r="M542" i="1"/>
  <c r="L542" i="1"/>
  <c r="K542" i="1"/>
  <c r="J542" i="1"/>
  <c r="I542" i="1"/>
  <c r="H542" i="1"/>
  <c r="G542" i="1" s="1"/>
  <c r="F542" i="1"/>
  <c r="E542" i="1"/>
  <c r="P541" i="1"/>
  <c r="O541" i="1"/>
  <c r="N541" i="1"/>
  <c r="M541" i="1"/>
  <c r="K541" i="1"/>
  <c r="J541" i="1"/>
  <c r="I541" i="1"/>
  <c r="H541" i="1"/>
  <c r="F541" i="1"/>
  <c r="E541" i="1"/>
  <c r="P540" i="1"/>
  <c r="O540" i="1"/>
  <c r="N540" i="1"/>
  <c r="M540" i="1"/>
  <c r="L540" i="1" s="1"/>
  <c r="K540" i="1"/>
  <c r="J540" i="1"/>
  <c r="I540" i="1"/>
  <c r="H540" i="1"/>
  <c r="F540" i="1"/>
  <c r="E540" i="1"/>
  <c r="P539" i="1"/>
  <c r="O539" i="1"/>
  <c r="N539" i="1"/>
  <c r="M539" i="1"/>
  <c r="K539" i="1"/>
  <c r="J539" i="1"/>
  <c r="I539" i="1"/>
  <c r="H539" i="1"/>
  <c r="F539" i="1"/>
  <c r="E539" i="1"/>
  <c r="P538" i="1"/>
  <c r="O538" i="1"/>
  <c r="N538" i="1"/>
  <c r="M538" i="1"/>
  <c r="M531" i="1" s="1"/>
  <c r="M530" i="1" s="1"/>
  <c r="M544" i="1" s="1"/>
  <c r="K538" i="1"/>
  <c r="J538" i="1"/>
  <c r="I538" i="1"/>
  <c r="H538" i="1"/>
  <c r="F538" i="1"/>
  <c r="E538" i="1"/>
  <c r="P537" i="1"/>
  <c r="O537" i="1"/>
  <c r="N537" i="1"/>
  <c r="M537" i="1"/>
  <c r="K537" i="1"/>
  <c r="J537" i="1"/>
  <c r="I537" i="1"/>
  <c r="H537" i="1"/>
  <c r="F537" i="1"/>
  <c r="E537" i="1"/>
  <c r="P536" i="1"/>
  <c r="O536" i="1"/>
  <c r="N536" i="1"/>
  <c r="M536" i="1"/>
  <c r="K536" i="1"/>
  <c r="J536" i="1"/>
  <c r="I536" i="1"/>
  <c r="H536" i="1"/>
  <c r="F536" i="1"/>
  <c r="E536" i="1"/>
  <c r="P535" i="1"/>
  <c r="O535" i="1"/>
  <c r="N535" i="1"/>
  <c r="M535" i="1"/>
  <c r="K535" i="1"/>
  <c r="J535" i="1"/>
  <c r="I535" i="1"/>
  <c r="H535" i="1"/>
  <c r="G535" i="1" s="1"/>
  <c r="F535" i="1"/>
  <c r="E535" i="1"/>
  <c r="P534" i="1"/>
  <c r="O534" i="1"/>
  <c r="L534" i="1" s="1"/>
  <c r="N534" i="1"/>
  <c r="M534" i="1"/>
  <c r="K534" i="1"/>
  <c r="J534" i="1"/>
  <c r="I534" i="1"/>
  <c r="H534" i="1"/>
  <c r="F534" i="1"/>
  <c r="E534" i="1"/>
  <c r="P533" i="1"/>
  <c r="O533" i="1"/>
  <c r="N533" i="1"/>
  <c r="M533" i="1"/>
  <c r="K533" i="1"/>
  <c r="J533" i="1"/>
  <c r="I533" i="1"/>
  <c r="H533" i="1"/>
  <c r="F533" i="1"/>
  <c r="E533" i="1"/>
  <c r="P532" i="1"/>
  <c r="O532" i="1"/>
  <c r="N532" i="1"/>
  <c r="M532" i="1"/>
  <c r="K532" i="1"/>
  <c r="J532" i="1"/>
  <c r="I532" i="1"/>
  <c r="H532" i="1"/>
  <c r="F532" i="1"/>
  <c r="E532" i="1"/>
  <c r="F531" i="1"/>
  <c r="E531" i="1"/>
  <c r="F530" i="1"/>
  <c r="F544" i="1" s="1"/>
  <c r="E530" i="1"/>
  <c r="E544" i="1" s="1"/>
  <c r="P528" i="1"/>
  <c r="P625" i="1" s="1"/>
  <c r="O528" i="1"/>
  <c r="O625" i="1" s="1"/>
  <c r="N528" i="1"/>
  <c r="M528" i="1"/>
  <c r="M625" i="1" s="1"/>
  <c r="G528" i="1"/>
  <c r="G625" i="1" s="1"/>
  <c r="F528" i="1"/>
  <c r="F625" i="1" s="1"/>
  <c r="P527" i="1"/>
  <c r="O527" i="1"/>
  <c r="N527" i="1"/>
  <c r="N626" i="1" s="1"/>
  <c r="M527" i="1"/>
  <c r="K527" i="1"/>
  <c r="J527" i="1"/>
  <c r="I527" i="1"/>
  <c r="H527" i="1"/>
  <c r="F527" i="1"/>
  <c r="E527" i="1"/>
  <c r="R526" i="1"/>
  <c r="Q526" i="1"/>
  <c r="R525" i="1"/>
  <c r="Q525" i="1"/>
  <c r="R524" i="1"/>
  <c r="Q524" i="1"/>
  <c r="R523" i="1"/>
  <c r="Q523" i="1"/>
  <c r="R522" i="1"/>
  <c r="Q522" i="1"/>
  <c r="R521" i="1"/>
  <c r="Q521" i="1"/>
  <c r="R520" i="1"/>
  <c r="Q520" i="1"/>
  <c r="F519" i="1"/>
  <c r="R519" i="1" s="1"/>
  <c r="E519" i="1"/>
  <c r="Q519" i="1" s="1"/>
  <c r="Q518" i="1"/>
  <c r="F518" i="1"/>
  <c r="R518" i="1" s="1"/>
  <c r="E518" i="1"/>
  <c r="Q517" i="1"/>
  <c r="F517" i="1"/>
  <c r="R517" i="1" s="1"/>
  <c r="E517" i="1"/>
  <c r="F516" i="1"/>
  <c r="R516" i="1" s="1"/>
  <c r="E516" i="1"/>
  <c r="Q516" i="1" s="1"/>
  <c r="P515" i="1"/>
  <c r="O515" i="1"/>
  <c r="N515" i="1"/>
  <c r="M515" i="1"/>
  <c r="L515" i="1" s="1"/>
  <c r="K515" i="1"/>
  <c r="J515" i="1"/>
  <c r="I515" i="1"/>
  <c r="G515" i="1" s="1"/>
  <c r="H515" i="1"/>
  <c r="F515" i="1"/>
  <c r="E515" i="1"/>
  <c r="P514" i="1"/>
  <c r="O514" i="1"/>
  <c r="N514" i="1"/>
  <c r="M514" i="1"/>
  <c r="K514" i="1"/>
  <c r="J514" i="1"/>
  <c r="I514" i="1"/>
  <c r="H514" i="1"/>
  <c r="G514" i="1"/>
  <c r="F514" i="1"/>
  <c r="E514" i="1"/>
  <c r="P513" i="1"/>
  <c r="O513" i="1"/>
  <c r="N513" i="1"/>
  <c r="M513" i="1"/>
  <c r="K513" i="1"/>
  <c r="J513" i="1"/>
  <c r="I513" i="1"/>
  <c r="G513" i="1" s="1"/>
  <c r="H513" i="1"/>
  <c r="F513" i="1"/>
  <c r="E513" i="1"/>
  <c r="P512" i="1"/>
  <c r="O512" i="1"/>
  <c r="N512" i="1"/>
  <c r="M512" i="1"/>
  <c r="L512" i="1" s="1"/>
  <c r="K512" i="1"/>
  <c r="J512" i="1"/>
  <c r="I512" i="1"/>
  <c r="H512" i="1"/>
  <c r="F512" i="1"/>
  <c r="E512" i="1"/>
  <c r="P511" i="1"/>
  <c r="O511" i="1"/>
  <c r="N511" i="1"/>
  <c r="M511" i="1"/>
  <c r="K511" i="1"/>
  <c r="J511" i="1"/>
  <c r="I511" i="1"/>
  <c r="G511" i="1" s="1"/>
  <c r="Q511" i="1" s="1"/>
  <c r="H511" i="1"/>
  <c r="F511" i="1"/>
  <c r="E511" i="1"/>
  <c r="P510" i="1"/>
  <c r="O510" i="1"/>
  <c r="N510" i="1"/>
  <c r="M510" i="1"/>
  <c r="K510" i="1"/>
  <c r="J510" i="1"/>
  <c r="I510" i="1"/>
  <c r="H510" i="1"/>
  <c r="G510" i="1"/>
  <c r="F510" i="1"/>
  <c r="E510" i="1"/>
  <c r="P509" i="1"/>
  <c r="O509" i="1"/>
  <c r="N509" i="1"/>
  <c r="M509" i="1"/>
  <c r="L509" i="1" s="1"/>
  <c r="K509" i="1"/>
  <c r="J509" i="1"/>
  <c r="J507" i="1" s="1"/>
  <c r="I509" i="1"/>
  <c r="H509" i="1"/>
  <c r="F509" i="1"/>
  <c r="E509" i="1"/>
  <c r="P508" i="1"/>
  <c r="P507" i="1" s="1"/>
  <c r="O508" i="1"/>
  <c r="N508" i="1"/>
  <c r="M508" i="1"/>
  <c r="L508" i="1" s="1"/>
  <c r="K508" i="1"/>
  <c r="J508" i="1"/>
  <c r="I508" i="1"/>
  <c r="H508" i="1"/>
  <c r="G508" i="1" s="1"/>
  <c r="F508" i="1"/>
  <c r="E508" i="1"/>
  <c r="I507" i="1"/>
  <c r="F507" i="1"/>
  <c r="E507" i="1"/>
  <c r="P506" i="1"/>
  <c r="O506" i="1"/>
  <c r="N506" i="1"/>
  <c r="M506" i="1"/>
  <c r="K506" i="1"/>
  <c r="G506" i="1" s="1"/>
  <c r="J506" i="1"/>
  <c r="I506" i="1"/>
  <c r="H506" i="1"/>
  <c r="F506" i="1"/>
  <c r="E506" i="1"/>
  <c r="P505" i="1"/>
  <c r="O505" i="1"/>
  <c r="N505" i="1"/>
  <c r="M505" i="1"/>
  <c r="K505" i="1"/>
  <c r="J505" i="1"/>
  <c r="J500" i="1" s="1"/>
  <c r="I505" i="1"/>
  <c r="H505" i="1"/>
  <c r="F505" i="1"/>
  <c r="E505" i="1"/>
  <c r="P504" i="1"/>
  <c r="O504" i="1"/>
  <c r="N504" i="1"/>
  <c r="M504" i="1"/>
  <c r="K504" i="1"/>
  <c r="J504" i="1"/>
  <c r="I504" i="1"/>
  <c r="H504" i="1"/>
  <c r="G504" i="1" s="1"/>
  <c r="F504" i="1"/>
  <c r="E504" i="1"/>
  <c r="P503" i="1"/>
  <c r="O503" i="1"/>
  <c r="N503" i="1"/>
  <c r="M503" i="1"/>
  <c r="K503" i="1"/>
  <c r="J503" i="1"/>
  <c r="I503" i="1"/>
  <c r="H503" i="1"/>
  <c r="F503" i="1"/>
  <c r="E503" i="1"/>
  <c r="P502" i="1"/>
  <c r="O502" i="1"/>
  <c r="N502" i="1"/>
  <c r="M502" i="1"/>
  <c r="K502" i="1"/>
  <c r="J502" i="1"/>
  <c r="I502" i="1"/>
  <c r="G502" i="1" s="1"/>
  <c r="H502" i="1"/>
  <c r="F502" i="1"/>
  <c r="E502" i="1"/>
  <c r="P501" i="1"/>
  <c r="O501" i="1"/>
  <c r="N501" i="1"/>
  <c r="M501" i="1"/>
  <c r="K501" i="1"/>
  <c r="J501" i="1"/>
  <c r="I501" i="1"/>
  <c r="H501" i="1"/>
  <c r="F501" i="1"/>
  <c r="E501" i="1"/>
  <c r="I500" i="1"/>
  <c r="F500" i="1"/>
  <c r="E500" i="1"/>
  <c r="P499" i="1"/>
  <c r="O499" i="1"/>
  <c r="N499" i="1"/>
  <c r="M499" i="1"/>
  <c r="L499" i="1" s="1"/>
  <c r="K499" i="1"/>
  <c r="J499" i="1"/>
  <c r="I499" i="1"/>
  <c r="H499" i="1"/>
  <c r="F499" i="1"/>
  <c r="E499" i="1"/>
  <c r="P498" i="1"/>
  <c r="O498" i="1"/>
  <c r="N498" i="1"/>
  <c r="M498" i="1"/>
  <c r="K498" i="1"/>
  <c r="J498" i="1"/>
  <c r="I498" i="1"/>
  <c r="H498" i="1"/>
  <c r="G498" i="1" s="1"/>
  <c r="F498" i="1"/>
  <c r="E498" i="1"/>
  <c r="P497" i="1"/>
  <c r="O497" i="1"/>
  <c r="N497" i="1"/>
  <c r="M497" i="1"/>
  <c r="K497" i="1"/>
  <c r="J497" i="1"/>
  <c r="I497" i="1"/>
  <c r="G497" i="1" s="1"/>
  <c r="H497" i="1"/>
  <c r="F497" i="1"/>
  <c r="E497" i="1"/>
  <c r="P496" i="1"/>
  <c r="O496" i="1"/>
  <c r="N496" i="1"/>
  <c r="N494" i="1" s="1"/>
  <c r="M496" i="1"/>
  <c r="K496" i="1"/>
  <c r="J496" i="1"/>
  <c r="I496" i="1"/>
  <c r="H496" i="1"/>
  <c r="F496" i="1"/>
  <c r="E496" i="1"/>
  <c r="P495" i="1"/>
  <c r="O495" i="1"/>
  <c r="N495" i="1"/>
  <c r="M495" i="1"/>
  <c r="K495" i="1"/>
  <c r="K494" i="1" s="1"/>
  <c r="J495" i="1"/>
  <c r="I495" i="1"/>
  <c r="H495" i="1"/>
  <c r="H494" i="1" s="1"/>
  <c r="F495" i="1"/>
  <c r="E495" i="1"/>
  <c r="J494" i="1"/>
  <c r="F494" i="1"/>
  <c r="E494" i="1"/>
  <c r="P493" i="1"/>
  <c r="O493" i="1"/>
  <c r="N493" i="1"/>
  <c r="M493" i="1"/>
  <c r="K493" i="1"/>
  <c r="J493" i="1"/>
  <c r="I493" i="1"/>
  <c r="H493" i="1"/>
  <c r="F493" i="1"/>
  <c r="E493" i="1"/>
  <c r="P492" i="1"/>
  <c r="O492" i="1"/>
  <c r="N492" i="1"/>
  <c r="M492" i="1"/>
  <c r="L492" i="1" s="1"/>
  <c r="K492" i="1"/>
  <c r="J492" i="1"/>
  <c r="I492" i="1"/>
  <c r="H492" i="1"/>
  <c r="G492" i="1" s="1"/>
  <c r="F492" i="1"/>
  <c r="E492" i="1"/>
  <c r="P491" i="1"/>
  <c r="O491" i="1"/>
  <c r="N491" i="1"/>
  <c r="M491" i="1"/>
  <c r="K491" i="1"/>
  <c r="J491" i="1"/>
  <c r="I491" i="1"/>
  <c r="H491" i="1"/>
  <c r="F491" i="1"/>
  <c r="P490" i="1"/>
  <c r="O490" i="1"/>
  <c r="N490" i="1"/>
  <c r="M490" i="1"/>
  <c r="K490" i="1"/>
  <c r="J490" i="1"/>
  <c r="I490" i="1"/>
  <c r="G490" i="1" s="1"/>
  <c r="H490" i="1"/>
  <c r="F490" i="1"/>
  <c r="E490" i="1"/>
  <c r="Q490" i="1" s="1"/>
  <c r="P489" i="1"/>
  <c r="P488" i="1" s="1"/>
  <c r="O489" i="1"/>
  <c r="N489" i="1"/>
  <c r="M489" i="1"/>
  <c r="K489" i="1"/>
  <c r="J489" i="1"/>
  <c r="I489" i="1"/>
  <c r="H489" i="1"/>
  <c r="F489" i="1"/>
  <c r="E489" i="1"/>
  <c r="K488" i="1"/>
  <c r="F488" i="1"/>
  <c r="E488" i="1"/>
  <c r="P487" i="1"/>
  <c r="O487" i="1"/>
  <c r="N487" i="1"/>
  <c r="M487" i="1"/>
  <c r="K487" i="1"/>
  <c r="J487" i="1"/>
  <c r="I487" i="1"/>
  <c r="G487" i="1" s="1"/>
  <c r="Q487" i="1" s="1"/>
  <c r="H487" i="1"/>
  <c r="F487" i="1"/>
  <c r="E487" i="1"/>
  <c r="P486" i="1"/>
  <c r="O486" i="1"/>
  <c r="O485" i="1" s="1"/>
  <c r="N486" i="1"/>
  <c r="M486" i="1"/>
  <c r="K486" i="1"/>
  <c r="K485" i="1" s="1"/>
  <c r="J486" i="1"/>
  <c r="J485" i="1" s="1"/>
  <c r="I486" i="1"/>
  <c r="G486" i="1" s="1"/>
  <c r="G485" i="1" s="1"/>
  <c r="H486" i="1"/>
  <c r="F486" i="1"/>
  <c r="E486" i="1"/>
  <c r="H485" i="1"/>
  <c r="F485" i="1"/>
  <c r="E485" i="1"/>
  <c r="F484" i="1"/>
  <c r="E484" i="1"/>
  <c r="P483" i="1"/>
  <c r="P482" i="1" s="1"/>
  <c r="O483" i="1"/>
  <c r="N483" i="1"/>
  <c r="N482" i="1" s="1"/>
  <c r="M483" i="1"/>
  <c r="K483" i="1"/>
  <c r="J483" i="1"/>
  <c r="J482" i="1" s="1"/>
  <c r="I483" i="1"/>
  <c r="H483" i="1"/>
  <c r="H482" i="1" s="1"/>
  <c r="F483" i="1"/>
  <c r="E483" i="1"/>
  <c r="O482" i="1"/>
  <c r="K482" i="1"/>
  <c r="F482" i="1"/>
  <c r="E482" i="1"/>
  <c r="P481" i="1"/>
  <c r="O481" i="1"/>
  <c r="N481" i="1"/>
  <c r="M481" i="1"/>
  <c r="K481" i="1"/>
  <c r="J481" i="1"/>
  <c r="I481" i="1"/>
  <c r="H481" i="1"/>
  <c r="F481" i="1"/>
  <c r="E481" i="1"/>
  <c r="P480" i="1"/>
  <c r="O480" i="1"/>
  <c r="N480" i="1"/>
  <c r="M480" i="1"/>
  <c r="K480" i="1"/>
  <c r="J480" i="1"/>
  <c r="I480" i="1"/>
  <c r="G480" i="1" s="1"/>
  <c r="H480" i="1"/>
  <c r="H479" i="1" s="1"/>
  <c r="F480" i="1"/>
  <c r="E480" i="1"/>
  <c r="F479" i="1"/>
  <c r="E479" i="1"/>
  <c r="P478" i="1"/>
  <c r="P477" i="1" s="1"/>
  <c r="O478" i="1"/>
  <c r="O477" i="1" s="1"/>
  <c r="N478" i="1"/>
  <c r="N477" i="1" s="1"/>
  <c r="M478" i="1"/>
  <c r="K478" i="1"/>
  <c r="K477" i="1" s="1"/>
  <c r="J478" i="1"/>
  <c r="J477" i="1" s="1"/>
  <c r="I478" i="1"/>
  <c r="H478" i="1"/>
  <c r="G478" i="1"/>
  <c r="G477" i="1" s="1"/>
  <c r="F478" i="1"/>
  <c r="E478" i="1"/>
  <c r="I477" i="1"/>
  <c r="H477" i="1"/>
  <c r="F477" i="1"/>
  <c r="E477" i="1"/>
  <c r="P476" i="1"/>
  <c r="O476" i="1"/>
  <c r="N476" i="1"/>
  <c r="M476" i="1"/>
  <c r="K476" i="1"/>
  <c r="J476" i="1"/>
  <c r="I476" i="1"/>
  <c r="H476" i="1"/>
  <c r="G476" i="1" s="1"/>
  <c r="F476" i="1"/>
  <c r="E476" i="1"/>
  <c r="P475" i="1"/>
  <c r="O475" i="1"/>
  <c r="N475" i="1"/>
  <c r="M475" i="1"/>
  <c r="K475" i="1"/>
  <c r="J475" i="1"/>
  <c r="I475" i="1"/>
  <c r="G475" i="1" s="1"/>
  <c r="H475" i="1"/>
  <c r="F475" i="1"/>
  <c r="E475" i="1"/>
  <c r="P474" i="1"/>
  <c r="O474" i="1"/>
  <c r="N474" i="1"/>
  <c r="M474" i="1"/>
  <c r="K474" i="1"/>
  <c r="G474" i="1" s="1"/>
  <c r="J474" i="1"/>
  <c r="I474" i="1"/>
  <c r="H474" i="1"/>
  <c r="F474" i="1"/>
  <c r="E474" i="1"/>
  <c r="P473" i="1"/>
  <c r="P471" i="1" s="1"/>
  <c r="O473" i="1"/>
  <c r="N473" i="1"/>
  <c r="M473" i="1"/>
  <c r="K473" i="1"/>
  <c r="J473" i="1"/>
  <c r="J471" i="1" s="1"/>
  <c r="I473" i="1"/>
  <c r="H473" i="1"/>
  <c r="F473" i="1"/>
  <c r="E473" i="1"/>
  <c r="P472" i="1"/>
  <c r="O472" i="1"/>
  <c r="N472" i="1"/>
  <c r="N471" i="1" s="1"/>
  <c r="M472" i="1"/>
  <c r="K472" i="1"/>
  <c r="J472" i="1"/>
  <c r="I472" i="1"/>
  <c r="I471" i="1" s="1"/>
  <c r="H472" i="1"/>
  <c r="F472" i="1"/>
  <c r="E472" i="1"/>
  <c r="F471" i="1"/>
  <c r="E471" i="1"/>
  <c r="P470" i="1"/>
  <c r="P469" i="1" s="1"/>
  <c r="O470" i="1"/>
  <c r="O469" i="1" s="1"/>
  <c r="N470" i="1"/>
  <c r="M470" i="1"/>
  <c r="K470" i="1"/>
  <c r="K469" i="1" s="1"/>
  <c r="J470" i="1"/>
  <c r="J469" i="1" s="1"/>
  <c r="I470" i="1"/>
  <c r="H470" i="1"/>
  <c r="G470" i="1"/>
  <c r="G469" i="1" s="1"/>
  <c r="F470" i="1"/>
  <c r="E470" i="1"/>
  <c r="N469" i="1"/>
  <c r="M469" i="1"/>
  <c r="I469" i="1"/>
  <c r="H469" i="1"/>
  <c r="F469" i="1"/>
  <c r="E469" i="1"/>
  <c r="Q469" i="1" s="1"/>
  <c r="P468" i="1"/>
  <c r="O468" i="1"/>
  <c r="N468" i="1"/>
  <c r="M468" i="1"/>
  <c r="K468" i="1"/>
  <c r="J468" i="1"/>
  <c r="I468" i="1"/>
  <c r="H468" i="1"/>
  <c r="G468" i="1" s="1"/>
  <c r="F468" i="1"/>
  <c r="E468" i="1"/>
  <c r="P467" i="1"/>
  <c r="O467" i="1"/>
  <c r="N467" i="1"/>
  <c r="M467" i="1"/>
  <c r="L467" i="1" s="1"/>
  <c r="K467" i="1"/>
  <c r="J467" i="1"/>
  <c r="I467" i="1"/>
  <c r="H467" i="1"/>
  <c r="F467" i="1"/>
  <c r="E467" i="1"/>
  <c r="P466" i="1"/>
  <c r="O466" i="1"/>
  <c r="N466" i="1"/>
  <c r="M466" i="1"/>
  <c r="K466" i="1"/>
  <c r="J466" i="1"/>
  <c r="G466" i="1" s="1"/>
  <c r="I466" i="1"/>
  <c r="H466" i="1"/>
  <c r="F466" i="1"/>
  <c r="E466" i="1"/>
  <c r="Q466" i="1" s="1"/>
  <c r="P465" i="1"/>
  <c r="O465" i="1"/>
  <c r="N465" i="1"/>
  <c r="N464" i="1" s="1"/>
  <c r="M465" i="1"/>
  <c r="K465" i="1"/>
  <c r="J465" i="1"/>
  <c r="I465" i="1"/>
  <c r="H465" i="1"/>
  <c r="F465" i="1"/>
  <c r="E465" i="1"/>
  <c r="P464" i="1"/>
  <c r="F464" i="1"/>
  <c r="E464" i="1"/>
  <c r="P463" i="1"/>
  <c r="O463" i="1"/>
  <c r="N463" i="1"/>
  <c r="M463" i="1"/>
  <c r="K463" i="1"/>
  <c r="J463" i="1"/>
  <c r="J461" i="1" s="1"/>
  <c r="I463" i="1"/>
  <c r="H463" i="1"/>
  <c r="F463" i="1"/>
  <c r="E463" i="1"/>
  <c r="P462" i="1"/>
  <c r="O462" i="1"/>
  <c r="N462" i="1"/>
  <c r="N461" i="1" s="1"/>
  <c r="M462" i="1"/>
  <c r="K462" i="1"/>
  <c r="J462" i="1"/>
  <c r="I462" i="1"/>
  <c r="I461" i="1" s="1"/>
  <c r="H462" i="1"/>
  <c r="F462" i="1"/>
  <c r="E462" i="1"/>
  <c r="P461" i="1"/>
  <c r="F461" i="1"/>
  <c r="E461" i="1"/>
  <c r="P460" i="1"/>
  <c r="O460" i="1"/>
  <c r="N460" i="1"/>
  <c r="M460" i="1"/>
  <c r="K460" i="1"/>
  <c r="J460" i="1"/>
  <c r="I460" i="1"/>
  <c r="H460" i="1"/>
  <c r="G460" i="1"/>
  <c r="F460" i="1"/>
  <c r="E460" i="1"/>
  <c r="P459" i="1"/>
  <c r="O459" i="1"/>
  <c r="N459" i="1"/>
  <c r="M459" i="1"/>
  <c r="K459" i="1"/>
  <c r="J459" i="1"/>
  <c r="I459" i="1"/>
  <c r="H459" i="1"/>
  <c r="H456" i="1" s="1"/>
  <c r="F459" i="1"/>
  <c r="E459" i="1"/>
  <c r="P458" i="1"/>
  <c r="O458" i="1"/>
  <c r="N458" i="1"/>
  <c r="M458" i="1"/>
  <c r="L458" i="1" s="1"/>
  <c r="K458" i="1"/>
  <c r="J458" i="1"/>
  <c r="I458" i="1"/>
  <c r="H458" i="1"/>
  <c r="G458" i="1" s="1"/>
  <c r="F458" i="1"/>
  <c r="E458" i="1"/>
  <c r="P457" i="1"/>
  <c r="P456" i="1" s="1"/>
  <c r="O457" i="1"/>
  <c r="N457" i="1"/>
  <c r="M457" i="1"/>
  <c r="K457" i="1"/>
  <c r="J457" i="1"/>
  <c r="I457" i="1"/>
  <c r="H457" i="1"/>
  <c r="F457" i="1"/>
  <c r="E457" i="1"/>
  <c r="J456" i="1"/>
  <c r="F456" i="1"/>
  <c r="E456" i="1"/>
  <c r="P455" i="1"/>
  <c r="P452" i="1" s="1"/>
  <c r="O455" i="1"/>
  <c r="N455" i="1"/>
  <c r="M455" i="1"/>
  <c r="K455" i="1"/>
  <c r="J455" i="1"/>
  <c r="I455" i="1"/>
  <c r="H455" i="1"/>
  <c r="F455" i="1"/>
  <c r="E455" i="1"/>
  <c r="P454" i="1"/>
  <c r="O454" i="1"/>
  <c r="O452" i="1" s="1"/>
  <c r="N454" i="1"/>
  <c r="M454" i="1"/>
  <c r="K454" i="1"/>
  <c r="J454" i="1"/>
  <c r="J452" i="1" s="1"/>
  <c r="I454" i="1"/>
  <c r="H454" i="1"/>
  <c r="F454" i="1"/>
  <c r="E454" i="1"/>
  <c r="P453" i="1"/>
  <c r="O453" i="1"/>
  <c r="N453" i="1"/>
  <c r="N452" i="1" s="1"/>
  <c r="M453" i="1"/>
  <c r="K453" i="1"/>
  <c r="K452" i="1" s="1"/>
  <c r="J453" i="1"/>
  <c r="I453" i="1"/>
  <c r="H453" i="1"/>
  <c r="H452" i="1" s="1"/>
  <c r="F453" i="1"/>
  <c r="E453" i="1"/>
  <c r="F452" i="1"/>
  <c r="E452" i="1"/>
  <c r="F451" i="1"/>
  <c r="E451" i="1"/>
  <c r="E529" i="1" s="1"/>
  <c r="P449" i="1"/>
  <c r="O449" i="1"/>
  <c r="N449" i="1"/>
  <c r="M449" i="1"/>
  <c r="K449" i="1"/>
  <c r="J449" i="1"/>
  <c r="I449" i="1"/>
  <c r="H449" i="1"/>
  <c r="F449" i="1"/>
  <c r="E449" i="1"/>
  <c r="P448" i="1"/>
  <c r="O448" i="1"/>
  <c r="N448" i="1"/>
  <c r="M448" i="1"/>
  <c r="K448" i="1"/>
  <c r="J448" i="1"/>
  <c r="I448" i="1"/>
  <c r="H448" i="1"/>
  <c r="G448" i="1" s="1"/>
  <c r="F448" i="1"/>
  <c r="E448" i="1"/>
  <c r="P447" i="1"/>
  <c r="O447" i="1"/>
  <c r="N447" i="1"/>
  <c r="M447" i="1"/>
  <c r="K447" i="1"/>
  <c r="J447" i="1"/>
  <c r="I447" i="1"/>
  <c r="H447" i="1"/>
  <c r="F447" i="1"/>
  <c r="E447" i="1"/>
  <c r="P446" i="1"/>
  <c r="O446" i="1"/>
  <c r="N446" i="1"/>
  <c r="M446" i="1"/>
  <c r="K446" i="1"/>
  <c r="J446" i="1"/>
  <c r="I446" i="1"/>
  <c r="H446" i="1"/>
  <c r="G446" i="1" s="1"/>
  <c r="F446" i="1"/>
  <c r="E446" i="1"/>
  <c r="P445" i="1"/>
  <c r="P443" i="1" s="1"/>
  <c r="O445" i="1"/>
  <c r="N445" i="1"/>
  <c r="M445" i="1"/>
  <c r="K445" i="1"/>
  <c r="J445" i="1"/>
  <c r="I445" i="1"/>
  <c r="H445" i="1"/>
  <c r="F445" i="1"/>
  <c r="E445" i="1"/>
  <c r="P444" i="1"/>
  <c r="O444" i="1"/>
  <c r="N444" i="1"/>
  <c r="N443" i="1" s="1"/>
  <c r="M444" i="1"/>
  <c r="K444" i="1"/>
  <c r="J444" i="1"/>
  <c r="I444" i="1"/>
  <c r="H444" i="1"/>
  <c r="F444" i="1"/>
  <c r="E444" i="1"/>
  <c r="F443" i="1"/>
  <c r="E443" i="1"/>
  <c r="P442" i="1"/>
  <c r="O442" i="1"/>
  <c r="N442" i="1"/>
  <c r="M442" i="1"/>
  <c r="K442" i="1"/>
  <c r="J442" i="1"/>
  <c r="I442" i="1"/>
  <c r="H442" i="1"/>
  <c r="F442" i="1"/>
  <c r="E442" i="1"/>
  <c r="P441" i="1"/>
  <c r="O441" i="1"/>
  <c r="N441" i="1"/>
  <c r="M441" i="1"/>
  <c r="K441" i="1"/>
  <c r="J441" i="1"/>
  <c r="I441" i="1"/>
  <c r="H441" i="1"/>
  <c r="H437" i="1" s="1"/>
  <c r="F441" i="1"/>
  <c r="E441" i="1"/>
  <c r="P440" i="1"/>
  <c r="O440" i="1"/>
  <c r="N440" i="1"/>
  <c r="M440" i="1"/>
  <c r="K440" i="1"/>
  <c r="J440" i="1"/>
  <c r="I440" i="1"/>
  <c r="H440" i="1"/>
  <c r="F440" i="1"/>
  <c r="E440" i="1"/>
  <c r="P439" i="1"/>
  <c r="O439" i="1"/>
  <c r="N439" i="1"/>
  <c r="M439" i="1"/>
  <c r="K439" i="1"/>
  <c r="J439" i="1"/>
  <c r="I439" i="1"/>
  <c r="H439" i="1"/>
  <c r="F439" i="1"/>
  <c r="E439" i="1"/>
  <c r="P438" i="1"/>
  <c r="P437" i="1" s="1"/>
  <c r="O438" i="1"/>
  <c r="N438" i="1"/>
  <c r="M438" i="1"/>
  <c r="K438" i="1"/>
  <c r="J438" i="1"/>
  <c r="I438" i="1"/>
  <c r="H438" i="1"/>
  <c r="G438" i="1"/>
  <c r="F438" i="1"/>
  <c r="E438" i="1"/>
  <c r="F437" i="1"/>
  <c r="E437" i="1"/>
  <c r="P436" i="1"/>
  <c r="O436" i="1"/>
  <c r="N436" i="1"/>
  <c r="M436" i="1"/>
  <c r="K436" i="1"/>
  <c r="J436" i="1"/>
  <c r="I436" i="1"/>
  <c r="H436" i="1"/>
  <c r="F436" i="1"/>
  <c r="E436" i="1"/>
  <c r="P435" i="1"/>
  <c r="O435" i="1"/>
  <c r="N435" i="1"/>
  <c r="M435" i="1"/>
  <c r="L435" i="1" s="1"/>
  <c r="K435" i="1"/>
  <c r="J435" i="1"/>
  <c r="I435" i="1"/>
  <c r="H435" i="1"/>
  <c r="F435" i="1"/>
  <c r="E435" i="1"/>
  <c r="P434" i="1"/>
  <c r="O434" i="1"/>
  <c r="N434" i="1"/>
  <c r="M434" i="1"/>
  <c r="K434" i="1"/>
  <c r="J434" i="1"/>
  <c r="I434" i="1"/>
  <c r="H434" i="1"/>
  <c r="G434" i="1" s="1"/>
  <c r="F434" i="1"/>
  <c r="E434" i="1"/>
  <c r="P433" i="1"/>
  <c r="O433" i="1"/>
  <c r="N433" i="1"/>
  <c r="M433" i="1"/>
  <c r="K433" i="1"/>
  <c r="J433" i="1"/>
  <c r="I433" i="1"/>
  <c r="G433" i="1" s="1"/>
  <c r="H433" i="1"/>
  <c r="F433" i="1"/>
  <c r="E433" i="1"/>
  <c r="P432" i="1"/>
  <c r="O432" i="1"/>
  <c r="N432" i="1"/>
  <c r="M432" i="1"/>
  <c r="K432" i="1"/>
  <c r="J432" i="1"/>
  <c r="I432" i="1"/>
  <c r="H432" i="1"/>
  <c r="F432" i="1"/>
  <c r="E432" i="1"/>
  <c r="P431" i="1"/>
  <c r="O431" i="1"/>
  <c r="N431" i="1"/>
  <c r="M431" i="1"/>
  <c r="L431" i="1" s="1"/>
  <c r="K431" i="1"/>
  <c r="J431" i="1"/>
  <c r="I431" i="1"/>
  <c r="G431" i="1" s="1"/>
  <c r="Q431" i="1" s="1"/>
  <c r="H431" i="1"/>
  <c r="F431" i="1"/>
  <c r="E431" i="1"/>
  <c r="P430" i="1"/>
  <c r="O430" i="1"/>
  <c r="N430" i="1"/>
  <c r="M430" i="1"/>
  <c r="K430" i="1"/>
  <c r="K428" i="1" s="1"/>
  <c r="J430" i="1"/>
  <c r="I430" i="1"/>
  <c r="H430" i="1"/>
  <c r="F430" i="1"/>
  <c r="E430" i="1"/>
  <c r="P429" i="1"/>
  <c r="O429" i="1"/>
  <c r="N429" i="1"/>
  <c r="N428" i="1" s="1"/>
  <c r="M429" i="1"/>
  <c r="K429" i="1"/>
  <c r="J429" i="1"/>
  <c r="I429" i="1"/>
  <c r="H429" i="1"/>
  <c r="F429" i="1"/>
  <c r="E429" i="1"/>
  <c r="J428" i="1"/>
  <c r="H428" i="1"/>
  <c r="F428" i="1"/>
  <c r="E428" i="1"/>
  <c r="P427" i="1"/>
  <c r="P426" i="1" s="1"/>
  <c r="O427" i="1"/>
  <c r="O426" i="1" s="1"/>
  <c r="N427" i="1"/>
  <c r="N426" i="1" s="1"/>
  <c r="M427" i="1"/>
  <c r="K427" i="1"/>
  <c r="K426" i="1" s="1"/>
  <c r="J427" i="1"/>
  <c r="J426" i="1" s="1"/>
  <c r="I427" i="1"/>
  <c r="H427" i="1"/>
  <c r="F427" i="1"/>
  <c r="E427" i="1"/>
  <c r="H426" i="1"/>
  <c r="F426" i="1"/>
  <c r="E426" i="1"/>
  <c r="F425" i="1"/>
  <c r="F450" i="1" s="1"/>
  <c r="E425" i="1"/>
  <c r="E450" i="1" s="1"/>
  <c r="P423" i="1"/>
  <c r="O423" i="1"/>
  <c r="N423" i="1"/>
  <c r="M423" i="1"/>
  <c r="K423" i="1"/>
  <c r="J423" i="1"/>
  <c r="I423" i="1"/>
  <c r="H423" i="1"/>
  <c r="F423" i="1"/>
  <c r="E423" i="1"/>
  <c r="P422" i="1"/>
  <c r="O422" i="1"/>
  <c r="N422" i="1"/>
  <c r="M422" i="1"/>
  <c r="K422" i="1"/>
  <c r="J422" i="1"/>
  <c r="I422" i="1"/>
  <c r="H422" i="1"/>
  <c r="G422" i="1" s="1"/>
  <c r="F422" i="1"/>
  <c r="E422" i="1"/>
  <c r="Q422" i="1" s="1"/>
  <c r="P421" i="1"/>
  <c r="O421" i="1"/>
  <c r="N421" i="1"/>
  <c r="M421" i="1"/>
  <c r="L421" i="1" s="1"/>
  <c r="K421" i="1"/>
  <c r="J421" i="1"/>
  <c r="I421" i="1"/>
  <c r="H421" i="1"/>
  <c r="F421" i="1"/>
  <c r="E421" i="1"/>
  <c r="P420" i="1"/>
  <c r="O420" i="1"/>
  <c r="N420" i="1"/>
  <c r="M420" i="1"/>
  <c r="K420" i="1"/>
  <c r="J420" i="1"/>
  <c r="I420" i="1"/>
  <c r="H420" i="1"/>
  <c r="F420" i="1"/>
  <c r="E420" i="1"/>
  <c r="P419" i="1"/>
  <c r="O419" i="1"/>
  <c r="N419" i="1"/>
  <c r="M419" i="1"/>
  <c r="K419" i="1"/>
  <c r="J419" i="1"/>
  <c r="I419" i="1"/>
  <c r="H419" i="1"/>
  <c r="F419" i="1"/>
  <c r="E419" i="1"/>
  <c r="P418" i="1"/>
  <c r="P417" i="1" s="1"/>
  <c r="O418" i="1"/>
  <c r="N418" i="1"/>
  <c r="M418" i="1"/>
  <c r="K418" i="1"/>
  <c r="J418" i="1"/>
  <c r="I418" i="1"/>
  <c r="H418" i="1"/>
  <c r="F418" i="1"/>
  <c r="E418" i="1"/>
  <c r="F417" i="1"/>
  <c r="E417" i="1"/>
  <c r="P416" i="1"/>
  <c r="O416" i="1"/>
  <c r="N416" i="1"/>
  <c r="M416" i="1"/>
  <c r="K416" i="1"/>
  <c r="J416" i="1"/>
  <c r="I416" i="1"/>
  <c r="H416" i="1"/>
  <c r="F416" i="1"/>
  <c r="E416" i="1"/>
  <c r="P415" i="1"/>
  <c r="O415" i="1"/>
  <c r="N415" i="1"/>
  <c r="M415" i="1"/>
  <c r="L415" i="1" s="1"/>
  <c r="K415" i="1"/>
  <c r="J415" i="1"/>
  <c r="I415" i="1"/>
  <c r="H415" i="1"/>
  <c r="F415" i="1"/>
  <c r="E415" i="1"/>
  <c r="P414" i="1"/>
  <c r="O414" i="1"/>
  <c r="N414" i="1"/>
  <c r="M414" i="1"/>
  <c r="K414" i="1"/>
  <c r="J414" i="1"/>
  <c r="I414" i="1"/>
  <c r="H414" i="1"/>
  <c r="F414" i="1"/>
  <c r="E414" i="1"/>
  <c r="P413" i="1"/>
  <c r="O413" i="1"/>
  <c r="N413" i="1"/>
  <c r="M413" i="1"/>
  <c r="L413" i="1" s="1"/>
  <c r="K413" i="1"/>
  <c r="J413" i="1"/>
  <c r="I413" i="1"/>
  <c r="H413" i="1"/>
  <c r="F413" i="1"/>
  <c r="E413" i="1"/>
  <c r="P412" i="1"/>
  <c r="O412" i="1"/>
  <c r="L412" i="1" s="1"/>
  <c r="N412" i="1"/>
  <c r="M412" i="1"/>
  <c r="K412" i="1"/>
  <c r="J412" i="1"/>
  <c r="G412" i="1" s="1"/>
  <c r="I412" i="1"/>
  <c r="H412" i="1"/>
  <c r="F412" i="1"/>
  <c r="R412" i="1" s="1"/>
  <c r="E412" i="1"/>
  <c r="P411" i="1"/>
  <c r="O411" i="1"/>
  <c r="N411" i="1"/>
  <c r="M411" i="1"/>
  <c r="K411" i="1"/>
  <c r="J411" i="1"/>
  <c r="I411" i="1"/>
  <c r="G411" i="1" s="1"/>
  <c r="H411" i="1"/>
  <c r="F411" i="1"/>
  <c r="E411" i="1"/>
  <c r="P410" i="1"/>
  <c r="O410" i="1"/>
  <c r="N410" i="1"/>
  <c r="M410" i="1"/>
  <c r="L410" i="1"/>
  <c r="K410" i="1"/>
  <c r="J410" i="1"/>
  <c r="I410" i="1"/>
  <c r="H410" i="1"/>
  <c r="F410" i="1"/>
  <c r="E410" i="1"/>
  <c r="P409" i="1"/>
  <c r="O409" i="1"/>
  <c r="N409" i="1"/>
  <c r="M409" i="1"/>
  <c r="K409" i="1"/>
  <c r="J409" i="1"/>
  <c r="I409" i="1"/>
  <c r="H409" i="1"/>
  <c r="F409" i="1"/>
  <c r="E409" i="1"/>
  <c r="P408" i="1"/>
  <c r="O408" i="1"/>
  <c r="N408" i="1"/>
  <c r="M408" i="1"/>
  <c r="L408" i="1" s="1"/>
  <c r="K408" i="1"/>
  <c r="J408" i="1"/>
  <c r="I408" i="1"/>
  <c r="H408" i="1"/>
  <c r="F408" i="1"/>
  <c r="E408" i="1"/>
  <c r="F407" i="1"/>
  <c r="E407" i="1"/>
  <c r="P406" i="1"/>
  <c r="P405" i="1" s="1"/>
  <c r="O406" i="1"/>
  <c r="N406" i="1"/>
  <c r="N405" i="1" s="1"/>
  <c r="M406" i="1"/>
  <c r="K406" i="1"/>
  <c r="J406" i="1"/>
  <c r="I406" i="1"/>
  <c r="I405" i="1" s="1"/>
  <c r="H406" i="1"/>
  <c r="F406" i="1"/>
  <c r="E406" i="1"/>
  <c r="O405" i="1"/>
  <c r="K405" i="1"/>
  <c r="J405" i="1"/>
  <c r="F405" i="1"/>
  <c r="E405" i="1"/>
  <c r="P402" i="1"/>
  <c r="O402" i="1"/>
  <c r="N402" i="1"/>
  <c r="M402" i="1"/>
  <c r="K402" i="1"/>
  <c r="J402" i="1"/>
  <c r="I402" i="1"/>
  <c r="H402" i="1"/>
  <c r="F402" i="1"/>
  <c r="E402" i="1"/>
  <c r="P401" i="1"/>
  <c r="O401" i="1"/>
  <c r="N401" i="1"/>
  <c r="L401" i="1" s="1"/>
  <c r="R401" i="1" s="1"/>
  <c r="M401" i="1"/>
  <c r="K401" i="1"/>
  <c r="J401" i="1"/>
  <c r="I401" i="1"/>
  <c r="H401" i="1"/>
  <c r="F401" i="1"/>
  <c r="E401" i="1"/>
  <c r="P400" i="1"/>
  <c r="O400" i="1"/>
  <c r="N400" i="1"/>
  <c r="M400" i="1"/>
  <c r="K400" i="1"/>
  <c r="J400" i="1"/>
  <c r="I400" i="1"/>
  <c r="H400" i="1"/>
  <c r="F400" i="1"/>
  <c r="E400" i="1"/>
  <c r="P399" i="1"/>
  <c r="O399" i="1"/>
  <c r="N399" i="1"/>
  <c r="L399" i="1" s="1"/>
  <c r="R399" i="1" s="1"/>
  <c r="M399" i="1"/>
  <c r="K399" i="1"/>
  <c r="J399" i="1"/>
  <c r="G399" i="1" s="1"/>
  <c r="I399" i="1"/>
  <c r="H399" i="1"/>
  <c r="F399" i="1"/>
  <c r="E399" i="1"/>
  <c r="P398" i="1"/>
  <c r="O398" i="1"/>
  <c r="N398" i="1"/>
  <c r="M398" i="1"/>
  <c r="K398" i="1"/>
  <c r="J398" i="1"/>
  <c r="I398" i="1"/>
  <c r="H398" i="1"/>
  <c r="F398" i="1"/>
  <c r="E398" i="1"/>
  <c r="P397" i="1"/>
  <c r="O397" i="1"/>
  <c r="N397" i="1"/>
  <c r="M397" i="1"/>
  <c r="K397" i="1"/>
  <c r="J397" i="1"/>
  <c r="I397" i="1"/>
  <c r="H397" i="1"/>
  <c r="F397" i="1"/>
  <c r="E397" i="1"/>
  <c r="P396" i="1"/>
  <c r="O396" i="1"/>
  <c r="N396" i="1"/>
  <c r="M396" i="1"/>
  <c r="L396" i="1" s="1"/>
  <c r="K396" i="1"/>
  <c r="K391" i="1" s="1"/>
  <c r="K390" i="1" s="1"/>
  <c r="J396" i="1"/>
  <c r="I396" i="1"/>
  <c r="H396" i="1"/>
  <c r="F396" i="1"/>
  <c r="E396" i="1"/>
  <c r="P395" i="1"/>
  <c r="O395" i="1"/>
  <c r="N395" i="1"/>
  <c r="M395" i="1"/>
  <c r="K395" i="1"/>
  <c r="J395" i="1"/>
  <c r="G395" i="1" s="1"/>
  <c r="I395" i="1"/>
  <c r="H395" i="1"/>
  <c r="F395" i="1"/>
  <c r="E395" i="1"/>
  <c r="P394" i="1"/>
  <c r="O394" i="1"/>
  <c r="N394" i="1"/>
  <c r="M394" i="1"/>
  <c r="L394" i="1" s="1"/>
  <c r="K394" i="1"/>
  <c r="J394" i="1"/>
  <c r="I394" i="1"/>
  <c r="H394" i="1"/>
  <c r="F394" i="1"/>
  <c r="E394" i="1"/>
  <c r="P393" i="1"/>
  <c r="O393" i="1"/>
  <c r="N393" i="1"/>
  <c r="M393" i="1"/>
  <c r="K393" i="1"/>
  <c r="J393" i="1"/>
  <c r="I393" i="1"/>
  <c r="H393" i="1"/>
  <c r="F393" i="1"/>
  <c r="E393" i="1"/>
  <c r="P392" i="1"/>
  <c r="O392" i="1"/>
  <c r="N392" i="1"/>
  <c r="M392" i="1"/>
  <c r="K392" i="1"/>
  <c r="J392" i="1"/>
  <c r="I392" i="1"/>
  <c r="H392" i="1"/>
  <c r="F392" i="1"/>
  <c r="E392" i="1"/>
  <c r="F391" i="1"/>
  <c r="E391" i="1"/>
  <c r="F390" i="1"/>
  <c r="E390" i="1"/>
  <c r="P389" i="1"/>
  <c r="O389" i="1"/>
  <c r="N389" i="1"/>
  <c r="M389" i="1"/>
  <c r="K389" i="1"/>
  <c r="J389" i="1"/>
  <c r="G389" i="1" s="1"/>
  <c r="I389" i="1"/>
  <c r="H389" i="1"/>
  <c r="F389" i="1"/>
  <c r="E389" i="1"/>
  <c r="P388" i="1"/>
  <c r="O388" i="1"/>
  <c r="N388" i="1"/>
  <c r="M388" i="1"/>
  <c r="L388" i="1" s="1"/>
  <c r="K388" i="1"/>
  <c r="J388" i="1"/>
  <c r="I388" i="1"/>
  <c r="H388" i="1"/>
  <c r="F388" i="1"/>
  <c r="E388" i="1"/>
  <c r="P387" i="1"/>
  <c r="O387" i="1"/>
  <c r="N387" i="1"/>
  <c r="M387" i="1"/>
  <c r="K387" i="1"/>
  <c r="J387" i="1"/>
  <c r="I387" i="1"/>
  <c r="H387" i="1"/>
  <c r="F387" i="1"/>
  <c r="E387" i="1"/>
  <c r="P386" i="1"/>
  <c r="O386" i="1"/>
  <c r="N386" i="1"/>
  <c r="M386" i="1"/>
  <c r="K386" i="1"/>
  <c r="J386" i="1"/>
  <c r="I386" i="1"/>
  <c r="H386" i="1"/>
  <c r="F386" i="1"/>
  <c r="E386" i="1"/>
  <c r="P385" i="1"/>
  <c r="O385" i="1"/>
  <c r="N385" i="1"/>
  <c r="M385" i="1"/>
  <c r="K385" i="1"/>
  <c r="J385" i="1"/>
  <c r="I385" i="1"/>
  <c r="H385" i="1"/>
  <c r="F385" i="1"/>
  <c r="E385" i="1"/>
  <c r="P384" i="1"/>
  <c r="O384" i="1"/>
  <c r="N384" i="1"/>
  <c r="M384" i="1"/>
  <c r="K384" i="1"/>
  <c r="J384" i="1"/>
  <c r="I384" i="1"/>
  <c r="H384" i="1"/>
  <c r="F384" i="1"/>
  <c r="E384" i="1"/>
  <c r="P383" i="1"/>
  <c r="O383" i="1"/>
  <c r="N383" i="1"/>
  <c r="M383" i="1"/>
  <c r="K383" i="1"/>
  <c r="J383" i="1"/>
  <c r="I383" i="1"/>
  <c r="H383" i="1"/>
  <c r="F383" i="1"/>
  <c r="E383" i="1"/>
  <c r="P382" i="1"/>
  <c r="O382" i="1"/>
  <c r="N382" i="1"/>
  <c r="M382" i="1"/>
  <c r="K382" i="1"/>
  <c r="J382" i="1"/>
  <c r="I382" i="1"/>
  <c r="H382" i="1"/>
  <c r="F382" i="1"/>
  <c r="E382" i="1"/>
  <c r="P381" i="1"/>
  <c r="O381" i="1"/>
  <c r="N381" i="1"/>
  <c r="M381" i="1"/>
  <c r="K381" i="1"/>
  <c r="J381" i="1"/>
  <c r="I381" i="1"/>
  <c r="H381" i="1"/>
  <c r="F381" i="1"/>
  <c r="E381" i="1"/>
  <c r="P380" i="1"/>
  <c r="O380" i="1"/>
  <c r="N380" i="1"/>
  <c r="M380" i="1"/>
  <c r="K380" i="1"/>
  <c r="J380" i="1"/>
  <c r="I380" i="1"/>
  <c r="H380" i="1"/>
  <c r="F380" i="1"/>
  <c r="E380" i="1"/>
  <c r="P379" i="1"/>
  <c r="O379" i="1"/>
  <c r="N379" i="1"/>
  <c r="M379" i="1"/>
  <c r="K379" i="1"/>
  <c r="J379" i="1"/>
  <c r="I379" i="1"/>
  <c r="H379" i="1"/>
  <c r="F379" i="1"/>
  <c r="E379" i="1"/>
  <c r="F378" i="1"/>
  <c r="E378" i="1"/>
  <c r="F377" i="1"/>
  <c r="F403" i="1" s="1"/>
  <c r="E377" i="1"/>
  <c r="E403" i="1" s="1"/>
  <c r="P375" i="1"/>
  <c r="O375" i="1"/>
  <c r="N375" i="1"/>
  <c r="M375" i="1"/>
  <c r="K375" i="1"/>
  <c r="J375" i="1"/>
  <c r="J373" i="1" s="1"/>
  <c r="I375" i="1"/>
  <c r="H375" i="1"/>
  <c r="G375" i="1" s="1"/>
  <c r="F375" i="1"/>
  <c r="E375" i="1"/>
  <c r="P374" i="1"/>
  <c r="P373" i="1" s="1"/>
  <c r="O374" i="1"/>
  <c r="O373" i="1" s="1"/>
  <c r="N374" i="1"/>
  <c r="M374" i="1"/>
  <c r="K374" i="1"/>
  <c r="J374" i="1"/>
  <c r="I374" i="1"/>
  <c r="I373" i="1" s="1"/>
  <c r="H374" i="1"/>
  <c r="F374" i="1"/>
  <c r="E374" i="1"/>
  <c r="N373" i="1"/>
  <c r="F373" i="1"/>
  <c r="E373" i="1"/>
  <c r="P372" i="1"/>
  <c r="O372" i="1"/>
  <c r="N372" i="1"/>
  <c r="M372" i="1"/>
  <c r="L372" i="1"/>
  <c r="K372" i="1"/>
  <c r="J372" i="1"/>
  <c r="I372" i="1"/>
  <c r="H372" i="1"/>
  <c r="G372" i="1" s="1"/>
  <c r="Q372" i="1" s="1"/>
  <c r="F372" i="1"/>
  <c r="E372" i="1"/>
  <c r="P371" i="1"/>
  <c r="O371" i="1"/>
  <c r="N371" i="1"/>
  <c r="M371" i="1"/>
  <c r="K371" i="1"/>
  <c r="G371" i="1" s="1"/>
  <c r="J371" i="1"/>
  <c r="I371" i="1"/>
  <c r="H371" i="1"/>
  <c r="F371" i="1"/>
  <c r="E371" i="1"/>
  <c r="P370" i="1"/>
  <c r="O370" i="1"/>
  <c r="N370" i="1"/>
  <c r="M370" i="1"/>
  <c r="K370" i="1"/>
  <c r="J370" i="1"/>
  <c r="I370" i="1"/>
  <c r="H370" i="1"/>
  <c r="F370" i="1"/>
  <c r="E370" i="1"/>
  <c r="P369" i="1"/>
  <c r="O369" i="1"/>
  <c r="N369" i="1"/>
  <c r="L369" i="1" s="1"/>
  <c r="R369" i="1" s="1"/>
  <c r="M369" i="1"/>
  <c r="K369" i="1"/>
  <c r="J369" i="1"/>
  <c r="I369" i="1"/>
  <c r="H369" i="1"/>
  <c r="F369" i="1"/>
  <c r="E369" i="1"/>
  <c r="P368" i="1"/>
  <c r="O368" i="1"/>
  <c r="N368" i="1"/>
  <c r="M368" i="1"/>
  <c r="L368" i="1"/>
  <c r="K368" i="1"/>
  <c r="J368" i="1"/>
  <c r="I368" i="1"/>
  <c r="H368" i="1"/>
  <c r="F368" i="1"/>
  <c r="E368" i="1"/>
  <c r="F367" i="1"/>
  <c r="E367" i="1"/>
  <c r="P366" i="1"/>
  <c r="O366" i="1"/>
  <c r="N366" i="1"/>
  <c r="M366" i="1"/>
  <c r="K366" i="1"/>
  <c r="J366" i="1"/>
  <c r="I366" i="1"/>
  <c r="H366" i="1"/>
  <c r="F366" i="1"/>
  <c r="E366" i="1"/>
  <c r="P365" i="1"/>
  <c r="O365" i="1"/>
  <c r="N365" i="1"/>
  <c r="M365" i="1"/>
  <c r="K365" i="1"/>
  <c r="J365" i="1"/>
  <c r="G365" i="1" s="1"/>
  <c r="I365" i="1"/>
  <c r="H365" i="1"/>
  <c r="F365" i="1"/>
  <c r="E365" i="1"/>
  <c r="P364" i="1"/>
  <c r="O364" i="1"/>
  <c r="N364" i="1"/>
  <c r="M364" i="1"/>
  <c r="K364" i="1"/>
  <c r="J364" i="1"/>
  <c r="I364" i="1"/>
  <c r="H364" i="1"/>
  <c r="F364" i="1"/>
  <c r="E364" i="1"/>
  <c r="R363" i="1"/>
  <c r="P363" i="1"/>
  <c r="O363" i="1"/>
  <c r="N363" i="1"/>
  <c r="L363" i="1" s="1"/>
  <c r="M363" i="1"/>
  <c r="K363" i="1"/>
  <c r="J363" i="1"/>
  <c r="I363" i="1"/>
  <c r="H363" i="1"/>
  <c r="G363" i="1" s="1"/>
  <c r="F363" i="1"/>
  <c r="E363" i="1"/>
  <c r="P362" i="1"/>
  <c r="O362" i="1"/>
  <c r="N362" i="1"/>
  <c r="M362" i="1"/>
  <c r="L362" i="1" s="1"/>
  <c r="K362" i="1"/>
  <c r="J362" i="1"/>
  <c r="I362" i="1"/>
  <c r="H362" i="1"/>
  <c r="F362" i="1"/>
  <c r="E362" i="1"/>
  <c r="P361" i="1"/>
  <c r="O361" i="1"/>
  <c r="N361" i="1"/>
  <c r="M361" i="1"/>
  <c r="K361" i="1"/>
  <c r="J361" i="1"/>
  <c r="I361" i="1"/>
  <c r="H361" i="1"/>
  <c r="G361" i="1"/>
  <c r="F361" i="1"/>
  <c r="E361" i="1"/>
  <c r="P360" i="1"/>
  <c r="O360" i="1"/>
  <c r="N360" i="1"/>
  <c r="M360" i="1"/>
  <c r="K360" i="1"/>
  <c r="J360" i="1"/>
  <c r="I360" i="1"/>
  <c r="H360" i="1"/>
  <c r="F360" i="1"/>
  <c r="E360" i="1"/>
  <c r="F359" i="1"/>
  <c r="E359" i="1"/>
  <c r="F358" i="1"/>
  <c r="E358" i="1"/>
  <c r="P357" i="1"/>
  <c r="O357" i="1"/>
  <c r="N357" i="1"/>
  <c r="L357" i="1" s="1"/>
  <c r="R357" i="1" s="1"/>
  <c r="M357" i="1"/>
  <c r="K357" i="1"/>
  <c r="J357" i="1"/>
  <c r="I357" i="1"/>
  <c r="H357" i="1"/>
  <c r="F357" i="1"/>
  <c r="E357" i="1"/>
  <c r="P356" i="1"/>
  <c r="O356" i="1"/>
  <c r="N356" i="1"/>
  <c r="M356" i="1"/>
  <c r="L356" i="1" s="1"/>
  <c r="K356" i="1"/>
  <c r="J356" i="1"/>
  <c r="I356" i="1"/>
  <c r="H356" i="1"/>
  <c r="F356" i="1"/>
  <c r="E356" i="1"/>
  <c r="P355" i="1"/>
  <c r="O355" i="1"/>
  <c r="O353" i="1" s="1"/>
  <c r="N355" i="1"/>
  <c r="M355" i="1"/>
  <c r="K355" i="1"/>
  <c r="J355" i="1"/>
  <c r="G355" i="1" s="1"/>
  <c r="I355" i="1"/>
  <c r="H355" i="1"/>
  <c r="F355" i="1"/>
  <c r="E355" i="1"/>
  <c r="P354" i="1"/>
  <c r="O354" i="1"/>
  <c r="N354" i="1"/>
  <c r="N353" i="1" s="1"/>
  <c r="M354" i="1"/>
  <c r="K354" i="1"/>
  <c r="J354" i="1"/>
  <c r="I354" i="1"/>
  <c r="I353" i="1" s="1"/>
  <c r="H354" i="1"/>
  <c r="F354" i="1"/>
  <c r="E354" i="1"/>
  <c r="F353" i="1"/>
  <c r="E353" i="1"/>
  <c r="P352" i="1"/>
  <c r="P351" i="1" s="1"/>
  <c r="O352" i="1"/>
  <c r="N352" i="1"/>
  <c r="M352" i="1"/>
  <c r="K352" i="1"/>
  <c r="J352" i="1"/>
  <c r="I352" i="1"/>
  <c r="I351" i="1" s="1"/>
  <c r="H352" i="1"/>
  <c r="F352" i="1"/>
  <c r="E352" i="1"/>
  <c r="O351" i="1"/>
  <c r="N351" i="1"/>
  <c r="K351" i="1"/>
  <c r="J351" i="1"/>
  <c r="F351" i="1"/>
  <c r="E351" i="1"/>
  <c r="P350" i="1"/>
  <c r="O350" i="1"/>
  <c r="N350" i="1"/>
  <c r="M350" i="1"/>
  <c r="K350" i="1"/>
  <c r="J350" i="1"/>
  <c r="I350" i="1"/>
  <c r="I348" i="1" s="1"/>
  <c r="H350" i="1"/>
  <c r="H348" i="1" s="1"/>
  <c r="F350" i="1"/>
  <c r="E350" i="1"/>
  <c r="P349" i="1"/>
  <c r="P348" i="1" s="1"/>
  <c r="O349" i="1"/>
  <c r="O348" i="1" s="1"/>
  <c r="N349" i="1"/>
  <c r="M349" i="1"/>
  <c r="K349" i="1"/>
  <c r="J349" i="1"/>
  <c r="J348" i="1" s="1"/>
  <c r="I349" i="1"/>
  <c r="H349" i="1"/>
  <c r="F349" i="1"/>
  <c r="E349" i="1"/>
  <c r="F348" i="1"/>
  <c r="E348" i="1"/>
  <c r="P347" i="1"/>
  <c r="O347" i="1"/>
  <c r="N347" i="1"/>
  <c r="M347" i="1"/>
  <c r="K347" i="1"/>
  <c r="J347" i="1"/>
  <c r="I347" i="1"/>
  <c r="H347" i="1"/>
  <c r="F347" i="1"/>
  <c r="E347" i="1"/>
  <c r="P346" i="1"/>
  <c r="O346" i="1"/>
  <c r="N346" i="1"/>
  <c r="M346" i="1"/>
  <c r="K346" i="1"/>
  <c r="J346" i="1"/>
  <c r="I346" i="1"/>
  <c r="H346" i="1"/>
  <c r="F346" i="1"/>
  <c r="E346" i="1"/>
  <c r="P345" i="1"/>
  <c r="L345" i="1" s="1"/>
  <c r="O345" i="1"/>
  <c r="N345" i="1"/>
  <c r="M345" i="1"/>
  <c r="K345" i="1"/>
  <c r="J345" i="1"/>
  <c r="I345" i="1"/>
  <c r="H345" i="1"/>
  <c r="G345" i="1" s="1"/>
  <c r="F345" i="1"/>
  <c r="E345" i="1"/>
  <c r="P344" i="1"/>
  <c r="O344" i="1"/>
  <c r="N344" i="1"/>
  <c r="M344" i="1"/>
  <c r="K344" i="1"/>
  <c r="J344" i="1"/>
  <c r="I344" i="1"/>
  <c r="H344" i="1"/>
  <c r="F344" i="1"/>
  <c r="E344" i="1"/>
  <c r="P343" i="1"/>
  <c r="O343" i="1"/>
  <c r="N343" i="1"/>
  <c r="M343" i="1"/>
  <c r="K343" i="1"/>
  <c r="J343" i="1"/>
  <c r="I343" i="1"/>
  <c r="H343" i="1"/>
  <c r="F343" i="1"/>
  <c r="E343" i="1"/>
  <c r="F342" i="1"/>
  <c r="E342" i="1"/>
  <c r="P341" i="1"/>
  <c r="P340" i="1" s="1"/>
  <c r="O341" i="1"/>
  <c r="N341" i="1"/>
  <c r="M341" i="1"/>
  <c r="M340" i="1" s="1"/>
  <c r="L341" i="1"/>
  <c r="L340" i="1" s="1"/>
  <c r="K341" i="1"/>
  <c r="J341" i="1"/>
  <c r="I341" i="1"/>
  <c r="I340" i="1" s="1"/>
  <c r="H341" i="1"/>
  <c r="F341" i="1"/>
  <c r="E341" i="1"/>
  <c r="O340" i="1"/>
  <c r="N340" i="1"/>
  <c r="K340" i="1"/>
  <c r="J340" i="1"/>
  <c r="F340" i="1"/>
  <c r="E340" i="1"/>
  <c r="F339" i="1"/>
  <c r="E339" i="1"/>
  <c r="E376" i="1" s="1"/>
  <c r="P337" i="1"/>
  <c r="O337" i="1"/>
  <c r="N337" i="1"/>
  <c r="M337" i="1"/>
  <c r="K337" i="1"/>
  <c r="J337" i="1"/>
  <c r="I337" i="1"/>
  <c r="H337" i="1"/>
  <c r="F337" i="1"/>
  <c r="E337" i="1"/>
  <c r="P336" i="1"/>
  <c r="O336" i="1"/>
  <c r="N336" i="1"/>
  <c r="M336" i="1"/>
  <c r="K336" i="1"/>
  <c r="J336" i="1"/>
  <c r="I336" i="1"/>
  <c r="H336" i="1"/>
  <c r="F336" i="1"/>
  <c r="E336" i="1"/>
  <c r="P335" i="1"/>
  <c r="O335" i="1"/>
  <c r="N335" i="1"/>
  <c r="M335" i="1"/>
  <c r="L335" i="1" s="1"/>
  <c r="K335" i="1"/>
  <c r="J335" i="1"/>
  <c r="I335" i="1"/>
  <c r="H335" i="1"/>
  <c r="F335" i="1"/>
  <c r="E335" i="1"/>
  <c r="P334" i="1"/>
  <c r="O334" i="1"/>
  <c r="N334" i="1"/>
  <c r="M334" i="1"/>
  <c r="K334" i="1"/>
  <c r="J334" i="1"/>
  <c r="I334" i="1"/>
  <c r="H334" i="1"/>
  <c r="F334" i="1"/>
  <c r="E334" i="1"/>
  <c r="P333" i="1"/>
  <c r="O333" i="1"/>
  <c r="N333" i="1"/>
  <c r="M333" i="1"/>
  <c r="K333" i="1"/>
  <c r="J333" i="1"/>
  <c r="I333" i="1"/>
  <c r="H333" i="1"/>
  <c r="F333" i="1"/>
  <c r="E333" i="1"/>
  <c r="P332" i="1"/>
  <c r="O332" i="1"/>
  <c r="N332" i="1"/>
  <c r="M332" i="1"/>
  <c r="K332" i="1"/>
  <c r="J332" i="1"/>
  <c r="I332" i="1"/>
  <c r="H332" i="1"/>
  <c r="F332" i="1"/>
  <c r="E332" i="1"/>
  <c r="P331" i="1"/>
  <c r="O331" i="1"/>
  <c r="N331" i="1"/>
  <c r="M331" i="1"/>
  <c r="K331" i="1"/>
  <c r="K330" i="1" s="1"/>
  <c r="K329" i="1" s="1"/>
  <c r="J331" i="1"/>
  <c r="I331" i="1"/>
  <c r="H331" i="1"/>
  <c r="F331" i="1"/>
  <c r="E331" i="1"/>
  <c r="F330" i="1"/>
  <c r="E330" i="1"/>
  <c r="F329" i="1"/>
  <c r="E329" i="1"/>
  <c r="P328" i="1"/>
  <c r="O328" i="1"/>
  <c r="O327" i="1" s="1"/>
  <c r="O326" i="1" s="1"/>
  <c r="N328" i="1"/>
  <c r="M328" i="1"/>
  <c r="K328" i="1"/>
  <c r="K327" i="1" s="1"/>
  <c r="J328" i="1"/>
  <c r="I328" i="1"/>
  <c r="I327" i="1" s="1"/>
  <c r="I326" i="1" s="1"/>
  <c r="H328" i="1"/>
  <c r="H327" i="1" s="1"/>
  <c r="H326" i="1" s="1"/>
  <c r="F328" i="1"/>
  <c r="E328" i="1"/>
  <c r="P327" i="1"/>
  <c r="P326" i="1" s="1"/>
  <c r="M327" i="1"/>
  <c r="M326" i="1" s="1"/>
  <c r="F327" i="1"/>
  <c r="E327" i="1"/>
  <c r="K326" i="1"/>
  <c r="K338" i="1" s="1"/>
  <c r="F326" i="1"/>
  <c r="E326" i="1"/>
  <c r="E325" i="1"/>
  <c r="P324" i="1"/>
  <c r="O324" i="1"/>
  <c r="N324" i="1"/>
  <c r="L324" i="1" s="1"/>
  <c r="R324" i="1" s="1"/>
  <c r="M324" i="1"/>
  <c r="K324" i="1"/>
  <c r="J324" i="1"/>
  <c r="I324" i="1"/>
  <c r="H324" i="1"/>
  <c r="F324" i="1"/>
  <c r="E324" i="1"/>
  <c r="P323" i="1"/>
  <c r="O323" i="1"/>
  <c r="N323" i="1"/>
  <c r="M323" i="1"/>
  <c r="K323" i="1"/>
  <c r="J323" i="1"/>
  <c r="I323" i="1"/>
  <c r="H323" i="1"/>
  <c r="F323" i="1"/>
  <c r="E323" i="1"/>
  <c r="P322" i="1"/>
  <c r="O322" i="1"/>
  <c r="N322" i="1"/>
  <c r="M322" i="1"/>
  <c r="K322" i="1"/>
  <c r="J322" i="1"/>
  <c r="I322" i="1"/>
  <c r="H322" i="1"/>
  <c r="G322" i="1"/>
  <c r="F322" i="1"/>
  <c r="E322" i="1"/>
  <c r="P321" i="1"/>
  <c r="O321" i="1"/>
  <c r="N321" i="1"/>
  <c r="M321" i="1"/>
  <c r="L321" i="1" s="1"/>
  <c r="K321" i="1"/>
  <c r="J321" i="1"/>
  <c r="I321" i="1"/>
  <c r="H321" i="1"/>
  <c r="F321" i="1"/>
  <c r="E321" i="1"/>
  <c r="P320" i="1"/>
  <c r="O320" i="1"/>
  <c r="N320" i="1"/>
  <c r="L320" i="1" s="1"/>
  <c r="R320" i="1" s="1"/>
  <c r="M320" i="1"/>
  <c r="K320" i="1"/>
  <c r="J320" i="1"/>
  <c r="I320" i="1"/>
  <c r="H320" i="1"/>
  <c r="G320" i="1"/>
  <c r="F320" i="1"/>
  <c r="E320" i="1"/>
  <c r="Q320" i="1" s="1"/>
  <c r="P319" i="1"/>
  <c r="O319" i="1"/>
  <c r="N319" i="1"/>
  <c r="M319" i="1"/>
  <c r="K319" i="1"/>
  <c r="J319" i="1"/>
  <c r="I319" i="1"/>
  <c r="H319" i="1"/>
  <c r="F319" i="1"/>
  <c r="E319" i="1"/>
  <c r="P318" i="1"/>
  <c r="O318" i="1"/>
  <c r="N318" i="1"/>
  <c r="M318" i="1"/>
  <c r="K318" i="1"/>
  <c r="J318" i="1"/>
  <c r="I318" i="1"/>
  <c r="H318" i="1"/>
  <c r="F318" i="1"/>
  <c r="E318" i="1"/>
  <c r="P317" i="1"/>
  <c r="O317" i="1"/>
  <c r="N317" i="1"/>
  <c r="M317" i="1"/>
  <c r="K317" i="1"/>
  <c r="J317" i="1"/>
  <c r="I317" i="1"/>
  <c r="H317" i="1"/>
  <c r="F317" i="1"/>
  <c r="E317" i="1"/>
  <c r="P316" i="1"/>
  <c r="O316" i="1"/>
  <c r="O315" i="1" s="1"/>
  <c r="O314" i="1" s="1"/>
  <c r="O325" i="1" s="1"/>
  <c r="N316" i="1"/>
  <c r="M316" i="1"/>
  <c r="K316" i="1"/>
  <c r="J316" i="1"/>
  <c r="I316" i="1"/>
  <c r="H316" i="1"/>
  <c r="F316" i="1"/>
  <c r="E316" i="1"/>
  <c r="F315" i="1"/>
  <c r="E315" i="1"/>
  <c r="F314" i="1"/>
  <c r="F325" i="1" s="1"/>
  <c r="E314" i="1"/>
  <c r="P312" i="1"/>
  <c r="O312" i="1"/>
  <c r="N312" i="1"/>
  <c r="M312" i="1"/>
  <c r="K312" i="1"/>
  <c r="J312" i="1"/>
  <c r="I312" i="1"/>
  <c r="H312" i="1"/>
  <c r="G312" i="1"/>
  <c r="F312" i="1"/>
  <c r="E312" i="1"/>
  <c r="P311" i="1"/>
  <c r="O311" i="1"/>
  <c r="N311" i="1"/>
  <c r="M311" i="1"/>
  <c r="K311" i="1"/>
  <c r="J311" i="1"/>
  <c r="J310" i="1" s="1"/>
  <c r="I311" i="1"/>
  <c r="I310" i="1" s="1"/>
  <c r="H311" i="1"/>
  <c r="F311" i="1"/>
  <c r="E311" i="1"/>
  <c r="N310" i="1"/>
  <c r="F310" i="1"/>
  <c r="E310" i="1"/>
  <c r="P309" i="1"/>
  <c r="O309" i="1"/>
  <c r="N309" i="1"/>
  <c r="M309" i="1"/>
  <c r="L309" i="1"/>
  <c r="K309" i="1"/>
  <c r="J309" i="1"/>
  <c r="I309" i="1"/>
  <c r="H309" i="1"/>
  <c r="G309" i="1" s="1"/>
  <c r="Q309" i="1" s="1"/>
  <c r="F309" i="1"/>
  <c r="E309" i="1"/>
  <c r="P308" i="1"/>
  <c r="O308" i="1"/>
  <c r="O306" i="1" s="1"/>
  <c r="N308" i="1"/>
  <c r="M308" i="1"/>
  <c r="K308" i="1"/>
  <c r="K306" i="1" s="1"/>
  <c r="J308" i="1"/>
  <c r="I308" i="1"/>
  <c r="H308" i="1"/>
  <c r="F308" i="1"/>
  <c r="E308" i="1"/>
  <c r="P307" i="1"/>
  <c r="O307" i="1"/>
  <c r="N307" i="1"/>
  <c r="N306" i="1" s="1"/>
  <c r="M307" i="1"/>
  <c r="K307" i="1"/>
  <c r="J307" i="1"/>
  <c r="I307" i="1"/>
  <c r="H307" i="1"/>
  <c r="F307" i="1"/>
  <c r="E307" i="1"/>
  <c r="F306" i="1"/>
  <c r="E306" i="1"/>
  <c r="P305" i="1"/>
  <c r="O305" i="1"/>
  <c r="N305" i="1"/>
  <c r="M305" i="1"/>
  <c r="K305" i="1"/>
  <c r="J305" i="1"/>
  <c r="I305" i="1"/>
  <c r="H305" i="1"/>
  <c r="F305" i="1"/>
  <c r="E305" i="1"/>
  <c r="P304" i="1"/>
  <c r="O304" i="1"/>
  <c r="N304" i="1"/>
  <c r="M304" i="1"/>
  <c r="K304" i="1"/>
  <c r="G304" i="1" s="1"/>
  <c r="J304" i="1"/>
  <c r="I304" i="1"/>
  <c r="H304" i="1"/>
  <c r="F304" i="1"/>
  <c r="E304" i="1"/>
  <c r="P303" i="1"/>
  <c r="O303" i="1"/>
  <c r="N303" i="1"/>
  <c r="M303" i="1"/>
  <c r="K303" i="1"/>
  <c r="J303" i="1"/>
  <c r="I303" i="1"/>
  <c r="H303" i="1"/>
  <c r="F303" i="1"/>
  <c r="E303" i="1"/>
  <c r="P302" i="1"/>
  <c r="O302" i="1"/>
  <c r="N302" i="1"/>
  <c r="M302" i="1"/>
  <c r="K302" i="1"/>
  <c r="J302" i="1"/>
  <c r="I302" i="1"/>
  <c r="H302" i="1"/>
  <c r="G302" i="1" s="1"/>
  <c r="F302" i="1"/>
  <c r="E302" i="1"/>
  <c r="P301" i="1"/>
  <c r="O301" i="1"/>
  <c r="N301" i="1"/>
  <c r="M301" i="1"/>
  <c r="M299" i="1" s="1"/>
  <c r="L301" i="1"/>
  <c r="K301" i="1"/>
  <c r="J301" i="1"/>
  <c r="I301" i="1"/>
  <c r="H301" i="1"/>
  <c r="F301" i="1"/>
  <c r="E301" i="1"/>
  <c r="P300" i="1"/>
  <c r="O300" i="1"/>
  <c r="N300" i="1"/>
  <c r="M300" i="1"/>
  <c r="K300" i="1"/>
  <c r="G300" i="1" s="1"/>
  <c r="J300" i="1"/>
  <c r="I300" i="1"/>
  <c r="H300" i="1"/>
  <c r="F300" i="1"/>
  <c r="E300" i="1"/>
  <c r="F299" i="1"/>
  <c r="E299" i="1"/>
  <c r="P298" i="1"/>
  <c r="P297" i="1" s="1"/>
  <c r="O298" i="1"/>
  <c r="O297" i="1" s="1"/>
  <c r="N298" i="1"/>
  <c r="M298" i="1"/>
  <c r="K298" i="1"/>
  <c r="K297" i="1" s="1"/>
  <c r="J298" i="1"/>
  <c r="J297" i="1" s="1"/>
  <c r="I298" i="1"/>
  <c r="H298" i="1"/>
  <c r="H297" i="1" s="1"/>
  <c r="F298" i="1"/>
  <c r="E298" i="1"/>
  <c r="M297" i="1"/>
  <c r="I297" i="1"/>
  <c r="F297" i="1"/>
  <c r="E297" i="1"/>
  <c r="F296" i="1"/>
  <c r="F313" i="1" s="1"/>
  <c r="E296" i="1"/>
  <c r="E313" i="1" s="1"/>
  <c r="P294" i="1"/>
  <c r="O294" i="1"/>
  <c r="N294" i="1"/>
  <c r="M294" i="1"/>
  <c r="K294" i="1"/>
  <c r="J294" i="1"/>
  <c r="I294" i="1"/>
  <c r="H294" i="1"/>
  <c r="F294" i="1"/>
  <c r="E294" i="1"/>
  <c r="P293" i="1"/>
  <c r="O293" i="1"/>
  <c r="N293" i="1"/>
  <c r="M293" i="1"/>
  <c r="M291" i="1" s="1"/>
  <c r="K293" i="1"/>
  <c r="J293" i="1"/>
  <c r="I293" i="1"/>
  <c r="H293" i="1"/>
  <c r="F293" i="1"/>
  <c r="E293" i="1"/>
  <c r="P292" i="1"/>
  <c r="O292" i="1"/>
  <c r="O291" i="1" s="1"/>
  <c r="N292" i="1"/>
  <c r="M292" i="1"/>
  <c r="K292" i="1"/>
  <c r="J292" i="1"/>
  <c r="I292" i="1"/>
  <c r="H292" i="1"/>
  <c r="H291" i="1" s="1"/>
  <c r="F292" i="1"/>
  <c r="E292" i="1"/>
  <c r="F291" i="1"/>
  <c r="E291" i="1"/>
  <c r="P290" i="1"/>
  <c r="O290" i="1"/>
  <c r="N290" i="1"/>
  <c r="M290" i="1"/>
  <c r="K290" i="1"/>
  <c r="J290" i="1"/>
  <c r="I290" i="1"/>
  <c r="H290" i="1"/>
  <c r="F290" i="1"/>
  <c r="E290" i="1"/>
  <c r="P289" i="1"/>
  <c r="L289" i="1" s="1"/>
  <c r="O289" i="1"/>
  <c r="N289" i="1"/>
  <c r="M289" i="1"/>
  <c r="K289" i="1"/>
  <c r="J289" i="1"/>
  <c r="I289" i="1"/>
  <c r="H289" i="1"/>
  <c r="F289" i="1"/>
  <c r="E289" i="1"/>
  <c r="P288" i="1"/>
  <c r="O288" i="1"/>
  <c r="N288" i="1"/>
  <c r="M288" i="1"/>
  <c r="K288" i="1"/>
  <c r="J288" i="1"/>
  <c r="G288" i="1" s="1"/>
  <c r="I288" i="1"/>
  <c r="H288" i="1"/>
  <c r="F288" i="1"/>
  <c r="E288" i="1"/>
  <c r="P287" i="1"/>
  <c r="O287" i="1"/>
  <c r="N287" i="1"/>
  <c r="M287" i="1"/>
  <c r="L287" i="1" s="1"/>
  <c r="K287" i="1"/>
  <c r="J287" i="1"/>
  <c r="I287" i="1"/>
  <c r="H287" i="1"/>
  <c r="F287" i="1"/>
  <c r="E287" i="1"/>
  <c r="P286" i="1"/>
  <c r="O286" i="1"/>
  <c r="N286" i="1"/>
  <c r="M286" i="1"/>
  <c r="K286" i="1"/>
  <c r="J286" i="1"/>
  <c r="G286" i="1" s="1"/>
  <c r="I286" i="1"/>
  <c r="H286" i="1"/>
  <c r="F286" i="1"/>
  <c r="E286" i="1"/>
  <c r="P285" i="1"/>
  <c r="O285" i="1"/>
  <c r="N285" i="1"/>
  <c r="M285" i="1"/>
  <c r="K285" i="1"/>
  <c r="J285" i="1"/>
  <c r="I285" i="1"/>
  <c r="H285" i="1"/>
  <c r="G285" i="1" s="1"/>
  <c r="F285" i="1"/>
  <c r="E285" i="1"/>
  <c r="P284" i="1"/>
  <c r="O284" i="1"/>
  <c r="N284" i="1"/>
  <c r="M284" i="1"/>
  <c r="K284" i="1"/>
  <c r="J284" i="1"/>
  <c r="I284" i="1"/>
  <c r="H284" i="1"/>
  <c r="G284" i="1" s="1"/>
  <c r="F284" i="1"/>
  <c r="E284" i="1"/>
  <c r="P283" i="1"/>
  <c r="O283" i="1"/>
  <c r="N283" i="1"/>
  <c r="L283" i="1" s="1"/>
  <c r="M283" i="1"/>
  <c r="K283" i="1"/>
  <c r="J283" i="1"/>
  <c r="I283" i="1"/>
  <c r="H283" i="1"/>
  <c r="F283" i="1"/>
  <c r="E283" i="1"/>
  <c r="P282" i="1"/>
  <c r="O282" i="1"/>
  <c r="N282" i="1"/>
  <c r="M282" i="1"/>
  <c r="K282" i="1"/>
  <c r="J282" i="1"/>
  <c r="I282" i="1"/>
  <c r="H282" i="1"/>
  <c r="F282" i="1"/>
  <c r="E282" i="1"/>
  <c r="P281" i="1"/>
  <c r="O281" i="1"/>
  <c r="N281" i="1"/>
  <c r="M281" i="1"/>
  <c r="L281" i="1" s="1"/>
  <c r="K281" i="1"/>
  <c r="J281" i="1"/>
  <c r="I281" i="1"/>
  <c r="H281" i="1"/>
  <c r="F281" i="1"/>
  <c r="E281" i="1"/>
  <c r="F280" i="1"/>
  <c r="E280" i="1"/>
  <c r="P279" i="1"/>
  <c r="O279" i="1"/>
  <c r="N279" i="1"/>
  <c r="M279" i="1"/>
  <c r="L279" i="1" s="1"/>
  <c r="K279" i="1"/>
  <c r="J279" i="1"/>
  <c r="I279" i="1"/>
  <c r="H279" i="1"/>
  <c r="F279" i="1"/>
  <c r="E279" i="1"/>
  <c r="P278" i="1"/>
  <c r="O278" i="1"/>
  <c r="N278" i="1"/>
  <c r="M278" i="1"/>
  <c r="K278" i="1"/>
  <c r="J278" i="1"/>
  <c r="I278" i="1"/>
  <c r="G278" i="1" s="1"/>
  <c r="H278" i="1"/>
  <c r="F278" i="1"/>
  <c r="E278" i="1"/>
  <c r="P277" i="1"/>
  <c r="O277" i="1"/>
  <c r="N277" i="1"/>
  <c r="M277" i="1"/>
  <c r="K277" i="1"/>
  <c r="J277" i="1"/>
  <c r="I277" i="1"/>
  <c r="H277" i="1"/>
  <c r="F277" i="1"/>
  <c r="E277" i="1"/>
  <c r="P276" i="1"/>
  <c r="O276" i="1"/>
  <c r="N276" i="1"/>
  <c r="M276" i="1"/>
  <c r="K276" i="1"/>
  <c r="J276" i="1"/>
  <c r="I276" i="1"/>
  <c r="H276" i="1"/>
  <c r="F276" i="1"/>
  <c r="E276" i="1"/>
  <c r="P275" i="1"/>
  <c r="L275" i="1" s="1"/>
  <c r="O275" i="1"/>
  <c r="N275" i="1"/>
  <c r="M275" i="1"/>
  <c r="K275" i="1"/>
  <c r="J275" i="1"/>
  <c r="I275" i="1"/>
  <c r="H275" i="1"/>
  <c r="G275" i="1" s="1"/>
  <c r="F275" i="1"/>
  <c r="E275" i="1"/>
  <c r="P274" i="1"/>
  <c r="O274" i="1"/>
  <c r="N274" i="1"/>
  <c r="M274" i="1"/>
  <c r="K274" i="1"/>
  <c r="J274" i="1"/>
  <c r="I274" i="1"/>
  <c r="H274" i="1"/>
  <c r="F274" i="1"/>
  <c r="E274" i="1"/>
  <c r="P273" i="1"/>
  <c r="O273" i="1"/>
  <c r="N273" i="1"/>
  <c r="M273" i="1"/>
  <c r="L273" i="1" s="1"/>
  <c r="K273" i="1"/>
  <c r="J273" i="1"/>
  <c r="I273" i="1"/>
  <c r="H273" i="1"/>
  <c r="F273" i="1"/>
  <c r="E273" i="1"/>
  <c r="P272" i="1"/>
  <c r="O272" i="1"/>
  <c r="N272" i="1"/>
  <c r="M272" i="1"/>
  <c r="K272" i="1"/>
  <c r="J272" i="1"/>
  <c r="I272" i="1"/>
  <c r="I271" i="1" s="1"/>
  <c r="H272" i="1"/>
  <c r="F272" i="1"/>
  <c r="E272" i="1"/>
  <c r="F271" i="1"/>
  <c r="E271" i="1"/>
  <c r="P270" i="1"/>
  <c r="P269" i="1" s="1"/>
  <c r="O270" i="1"/>
  <c r="O269" i="1" s="1"/>
  <c r="N270" i="1"/>
  <c r="M270" i="1"/>
  <c r="K270" i="1"/>
  <c r="K269" i="1" s="1"/>
  <c r="J270" i="1"/>
  <c r="J269" i="1" s="1"/>
  <c r="I270" i="1"/>
  <c r="H270" i="1"/>
  <c r="G270" i="1"/>
  <c r="G269" i="1" s="1"/>
  <c r="F270" i="1"/>
  <c r="E270" i="1"/>
  <c r="M269" i="1"/>
  <c r="I269" i="1"/>
  <c r="H269" i="1"/>
  <c r="F269" i="1"/>
  <c r="E269" i="1"/>
  <c r="F268" i="1"/>
  <c r="E268" i="1"/>
  <c r="P267" i="1"/>
  <c r="O267" i="1"/>
  <c r="N267" i="1"/>
  <c r="M267" i="1"/>
  <c r="K267" i="1"/>
  <c r="J267" i="1"/>
  <c r="I267" i="1"/>
  <c r="H267" i="1"/>
  <c r="G267" i="1" s="1"/>
  <c r="F267" i="1"/>
  <c r="E267" i="1"/>
  <c r="P266" i="1"/>
  <c r="O266" i="1"/>
  <c r="N266" i="1"/>
  <c r="M266" i="1"/>
  <c r="K266" i="1"/>
  <c r="J266" i="1"/>
  <c r="G266" i="1" s="1"/>
  <c r="I266" i="1"/>
  <c r="H266" i="1"/>
  <c r="F266" i="1"/>
  <c r="E266" i="1"/>
  <c r="P265" i="1"/>
  <c r="O265" i="1"/>
  <c r="N265" i="1"/>
  <c r="L265" i="1" s="1"/>
  <c r="M265" i="1"/>
  <c r="K265" i="1"/>
  <c r="J265" i="1"/>
  <c r="I265" i="1"/>
  <c r="H265" i="1"/>
  <c r="F265" i="1"/>
  <c r="E265" i="1"/>
  <c r="P264" i="1"/>
  <c r="O264" i="1"/>
  <c r="N264" i="1"/>
  <c r="M264" i="1"/>
  <c r="K264" i="1"/>
  <c r="J264" i="1"/>
  <c r="I264" i="1"/>
  <c r="H264" i="1"/>
  <c r="F264" i="1"/>
  <c r="E264" i="1"/>
  <c r="P263" i="1"/>
  <c r="L263" i="1" s="1"/>
  <c r="O263" i="1"/>
  <c r="N263" i="1"/>
  <c r="M263" i="1"/>
  <c r="M261" i="1" s="1"/>
  <c r="K263" i="1"/>
  <c r="J263" i="1"/>
  <c r="I263" i="1"/>
  <c r="I261" i="1" s="1"/>
  <c r="H263" i="1"/>
  <c r="F263" i="1"/>
  <c r="E263" i="1"/>
  <c r="P262" i="1"/>
  <c r="O262" i="1"/>
  <c r="N262" i="1"/>
  <c r="M262" i="1"/>
  <c r="K262" i="1"/>
  <c r="J262" i="1"/>
  <c r="G262" i="1" s="1"/>
  <c r="I262" i="1"/>
  <c r="H262" i="1"/>
  <c r="F262" i="1"/>
  <c r="E262" i="1"/>
  <c r="F261" i="1"/>
  <c r="E261" i="1"/>
  <c r="P260" i="1"/>
  <c r="O260" i="1"/>
  <c r="N260" i="1"/>
  <c r="M260" i="1"/>
  <c r="K260" i="1"/>
  <c r="J260" i="1"/>
  <c r="I260" i="1"/>
  <c r="H260" i="1"/>
  <c r="F260" i="1"/>
  <c r="E260" i="1"/>
  <c r="P259" i="1"/>
  <c r="O259" i="1"/>
  <c r="L259" i="1" s="1"/>
  <c r="N259" i="1"/>
  <c r="M259" i="1"/>
  <c r="K259" i="1"/>
  <c r="J259" i="1"/>
  <c r="I259" i="1"/>
  <c r="H259" i="1"/>
  <c r="G259" i="1" s="1"/>
  <c r="F259" i="1"/>
  <c r="E259" i="1"/>
  <c r="P258" i="1"/>
  <c r="O258" i="1"/>
  <c r="N258" i="1"/>
  <c r="M258" i="1"/>
  <c r="K258" i="1"/>
  <c r="J258" i="1"/>
  <c r="I258" i="1"/>
  <c r="G258" i="1" s="1"/>
  <c r="H258" i="1"/>
  <c r="F258" i="1"/>
  <c r="E258" i="1"/>
  <c r="P257" i="1"/>
  <c r="O257" i="1"/>
  <c r="N257" i="1"/>
  <c r="M257" i="1"/>
  <c r="L257" i="1" s="1"/>
  <c r="K257" i="1"/>
  <c r="J257" i="1"/>
  <c r="I257" i="1"/>
  <c r="H257" i="1"/>
  <c r="F257" i="1"/>
  <c r="E257" i="1"/>
  <c r="P256" i="1"/>
  <c r="O256" i="1"/>
  <c r="N256" i="1"/>
  <c r="N252" i="1" s="1"/>
  <c r="M256" i="1"/>
  <c r="K256" i="1"/>
  <c r="J256" i="1"/>
  <c r="I256" i="1"/>
  <c r="H256" i="1"/>
  <c r="F256" i="1"/>
  <c r="E256" i="1"/>
  <c r="P255" i="1"/>
  <c r="L255" i="1" s="1"/>
  <c r="O255" i="1"/>
  <c r="N255" i="1"/>
  <c r="M255" i="1"/>
  <c r="K255" i="1"/>
  <c r="J255" i="1"/>
  <c r="I255" i="1"/>
  <c r="H255" i="1"/>
  <c r="G255" i="1" s="1"/>
  <c r="F255" i="1"/>
  <c r="E255" i="1"/>
  <c r="P254" i="1"/>
  <c r="O254" i="1"/>
  <c r="N254" i="1"/>
  <c r="M254" i="1"/>
  <c r="K254" i="1"/>
  <c r="J254" i="1"/>
  <c r="I254" i="1"/>
  <c r="H254" i="1"/>
  <c r="F254" i="1"/>
  <c r="E254" i="1"/>
  <c r="P253" i="1"/>
  <c r="O253" i="1"/>
  <c r="N253" i="1"/>
  <c r="M253" i="1"/>
  <c r="K253" i="1"/>
  <c r="J253" i="1"/>
  <c r="I253" i="1"/>
  <c r="H253" i="1"/>
  <c r="F253" i="1"/>
  <c r="E253" i="1"/>
  <c r="F252" i="1"/>
  <c r="E252" i="1"/>
  <c r="P251" i="1"/>
  <c r="P250" i="1" s="1"/>
  <c r="O251" i="1"/>
  <c r="N251" i="1"/>
  <c r="N250" i="1" s="1"/>
  <c r="M251" i="1"/>
  <c r="M250" i="1" s="1"/>
  <c r="K251" i="1"/>
  <c r="K250" i="1" s="1"/>
  <c r="J251" i="1"/>
  <c r="I251" i="1"/>
  <c r="I250" i="1" s="1"/>
  <c r="H251" i="1"/>
  <c r="F251" i="1"/>
  <c r="E251" i="1"/>
  <c r="J250" i="1"/>
  <c r="F250" i="1"/>
  <c r="E250" i="1"/>
  <c r="F249" i="1"/>
  <c r="E249" i="1"/>
  <c r="P247" i="1"/>
  <c r="O247" i="1"/>
  <c r="N247" i="1"/>
  <c r="M247" i="1"/>
  <c r="K247" i="1"/>
  <c r="J247" i="1"/>
  <c r="I247" i="1"/>
  <c r="H247" i="1"/>
  <c r="F247" i="1"/>
  <c r="E247" i="1"/>
  <c r="P246" i="1"/>
  <c r="O246" i="1"/>
  <c r="N246" i="1"/>
  <c r="M246" i="1"/>
  <c r="K246" i="1"/>
  <c r="J246" i="1"/>
  <c r="I246" i="1"/>
  <c r="H246" i="1"/>
  <c r="F246" i="1"/>
  <c r="E246" i="1"/>
  <c r="P245" i="1"/>
  <c r="P243" i="1" s="1"/>
  <c r="O245" i="1"/>
  <c r="N245" i="1"/>
  <c r="M245" i="1"/>
  <c r="K245" i="1"/>
  <c r="J245" i="1"/>
  <c r="I245" i="1"/>
  <c r="H245" i="1"/>
  <c r="F245" i="1"/>
  <c r="E245" i="1"/>
  <c r="P244" i="1"/>
  <c r="O244" i="1"/>
  <c r="N244" i="1"/>
  <c r="M244" i="1"/>
  <c r="K244" i="1"/>
  <c r="J244" i="1"/>
  <c r="I244" i="1"/>
  <c r="I243" i="1" s="1"/>
  <c r="H244" i="1"/>
  <c r="F244" i="1"/>
  <c r="E244" i="1"/>
  <c r="H243" i="1"/>
  <c r="F243" i="1"/>
  <c r="E243" i="1"/>
  <c r="P242" i="1"/>
  <c r="O242" i="1"/>
  <c r="N242" i="1"/>
  <c r="M242" i="1"/>
  <c r="K242" i="1"/>
  <c r="J242" i="1"/>
  <c r="G242" i="1" s="1"/>
  <c r="I242" i="1"/>
  <c r="H242" i="1"/>
  <c r="F242" i="1"/>
  <c r="E242" i="1"/>
  <c r="P241" i="1"/>
  <c r="O241" i="1"/>
  <c r="N241" i="1"/>
  <c r="M241" i="1"/>
  <c r="L241" i="1" s="1"/>
  <c r="K241" i="1"/>
  <c r="J241" i="1"/>
  <c r="I241" i="1"/>
  <c r="H241" i="1"/>
  <c r="F241" i="1"/>
  <c r="E241" i="1"/>
  <c r="P240" i="1"/>
  <c r="O240" i="1"/>
  <c r="O238" i="1" s="1"/>
  <c r="N240" i="1"/>
  <c r="M240" i="1"/>
  <c r="K240" i="1"/>
  <c r="J240" i="1"/>
  <c r="I240" i="1"/>
  <c r="H240" i="1"/>
  <c r="F240" i="1"/>
  <c r="E240" i="1"/>
  <c r="P239" i="1"/>
  <c r="P238" i="1" s="1"/>
  <c r="O239" i="1"/>
  <c r="N239" i="1"/>
  <c r="M239" i="1"/>
  <c r="K239" i="1"/>
  <c r="J239" i="1"/>
  <c r="I239" i="1"/>
  <c r="H239" i="1"/>
  <c r="F239" i="1"/>
  <c r="E239" i="1"/>
  <c r="F238" i="1"/>
  <c r="E238" i="1"/>
  <c r="P237" i="1"/>
  <c r="P236" i="1" s="1"/>
  <c r="O237" i="1"/>
  <c r="N237" i="1"/>
  <c r="M237" i="1"/>
  <c r="M236" i="1" s="1"/>
  <c r="K237" i="1"/>
  <c r="J237" i="1"/>
  <c r="I237" i="1"/>
  <c r="I236" i="1" s="1"/>
  <c r="H237" i="1"/>
  <c r="F237" i="1"/>
  <c r="E237" i="1"/>
  <c r="O236" i="1"/>
  <c r="N236" i="1"/>
  <c r="K236" i="1"/>
  <c r="J236" i="1"/>
  <c r="F236" i="1"/>
  <c r="E236" i="1"/>
  <c r="F235" i="1"/>
  <c r="F248" i="1" s="1"/>
  <c r="E235" i="1"/>
  <c r="F234" i="1"/>
  <c r="P233" i="1"/>
  <c r="P232" i="1" s="1"/>
  <c r="O233" i="1"/>
  <c r="O232" i="1" s="1"/>
  <c r="N233" i="1"/>
  <c r="N232" i="1" s="1"/>
  <c r="M233" i="1"/>
  <c r="K233" i="1"/>
  <c r="J233" i="1"/>
  <c r="I233" i="1"/>
  <c r="I232" i="1" s="1"/>
  <c r="H233" i="1"/>
  <c r="F233" i="1"/>
  <c r="E233" i="1"/>
  <c r="K232" i="1"/>
  <c r="J232" i="1"/>
  <c r="F232" i="1"/>
  <c r="E232" i="1"/>
  <c r="P231" i="1"/>
  <c r="O231" i="1"/>
  <c r="N231" i="1"/>
  <c r="M231" i="1"/>
  <c r="K231" i="1"/>
  <c r="J231" i="1"/>
  <c r="I231" i="1"/>
  <c r="H231" i="1"/>
  <c r="F231" i="1"/>
  <c r="E231" i="1"/>
  <c r="R230" i="1"/>
  <c r="P230" i="1"/>
  <c r="O230" i="1"/>
  <c r="N230" i="1"/>
  <c r="L230" i="1" s="1"/>
  <c r="M230" i="1"/>
  <c r="K230" i="1"/>
  <c r="J230" i="1"/>
  <c r="I230" i="1"/>
  <c r="H230" i="1"/>
  <c r="G230" i="1" s="1"/>
  <c r="F230" i="1"/>
  <c r="E230" i="1"/>
  <c r="P229" i="1"/>
  <c r="O229" i="1"/>
  <c r="N229" i="1"/>
  <c r="M229" i="1"/>
  <c r="L229" i="1"/>
  <c r="K229" i="1"/>
  <c r="J229" i="1"/>
  <c r="I229" i="1"/>
  <c r="H229" i="1"/>
  <c r="F229" i="1"/>
  <c r="E229" i="1"/>
  <c r="P228" i="1"/>
  <c r="O228" i="1"/>
  <c r="O227" i="1" s="1"/>
  <c r="N228" i="1"/>
  <c r="N227" i="1" s="1"/>
  <c r="M228" i="1"/>
  <c r="K228" i="1"/>
  <c r="J228" i="1"/>
  <c r="I228" i="1"/>
  <c r="H228" i="1"/>
  <c r="F228" i="1"/>
  <c r="E228" i="1"/>
  <c r="J227" i="1"/>
  <c r="F227" i="1"/>
  <c r="E227" i="1"/>
  <c r="P226" i="1"/>
  <c r="O226" i="1"/>
  <c r="O225" i="1" s="1"/>
  <c r="N226" i="1"/>
  <c r="N225" i="1" s="1"/>
  <c r="M226" i="1"/>
  <c r="M225" i="1" s="1"/>
  <c r="K226" i="1"/>
  <c r="J226" i="1"/>
  <c r="J225" i="1" s="1"/>
  <c r="I226" i="1"/>
  <c r="I225" i="1" s="1"/>
  <c r="H226" i="1"/>
  <c r="F226" i="1"/>
  <c r="E226" i="1"/>
  <c r="P225" i="1"/>
  <c r="K225" i="1"/>
  <c r="H225" i="1"/>
  <c r="F225" i="1"/>
  <c r="E225" i="1"/>
  <c r="P224" i="1"/>
  <c r="O224" i="1"/>
  <c r="N224" i="1"/>
  <c r="M224" i="1"/>
  <c r="K224" i="1"/>
  <c r="J224" i="1"/>
  <c r="I224" i="1"/>
  <c r="H224" i="1"/>
  <c r="F224" i="1"/>
  <c r="E224" i="1"/>
  <c r="P223" i="1"/>
  <c r="O223" i="1"/>
  <c r="N223" i="1"/>
  <c r="M223" i="1"/>
  <c r="K223" i="1"/>
  <c r="J223" i="1"/>
  <c r="I223" i="1"/>
  <c r="H223" i="1"/>
  <c r="F223" i="1"/>
  <c r="E223" i="1"/>
  <c r="P222" i="1"/>
  <c r="O222" i="1"/>
  <c r="N222" i="1"/>
  <c r="M222" i="1"/>
  <c r="K222" i="1"/>
  <c r="J222" i="1"/>
  <c r="I222" i="1"/>
  <c r="H222" i="1"/>
  <c r="F222" i="1"/>
  <c r="E222" i="1"/>
  <c r="P221" i="1"/>
  <c r="O221" i="1"/>
  <c r="N221" i="1"/>
  <c r="M221" i="1"/>
  <c r="K221" i="1"/>
  <c r="J221" i="1"/>
  <c r="I221" i="1"/>
  <c r="H221" i="1"/>
  <c r="F221" i="1"/>
  <c r="E221" i="1"/>
  <c r="P220" i="1"/>
  <c r="O220" i="1"/>
  <c r="N220" i="1"/>
  <c r="M220" i="1"/>
  <c r="K220" i="1"/>
  <c r="J220" i="1"/>
  <c r="I220" i="1"/>
  <c r="H220" i="1"/>
  <c r="F220" i="1"/>
  <c r="E220" i="1"/>
  <c r="P219" i="1"/>
  <c r="O219" i="1"/>
  <c r="N219" i="1"/>
  <c r="M219" i="1"/>
  <c r="K219" i="1"/>
  <c r="J219" i="1"/>
  <c r="I219" i="1"/>
  <c r="H219" i="1"/>
  <c r="F219" i="1"/>
  <c r="E219" i="1"/>
  <c r="F218" i="1"/>
  <c r="E218" i="1"/>
  <c r="P217" i="1"/>
  <c r="O217" i="1"/>
  <c r="O216" i="1" s="1"/>
  <c r="N217" i="1"/>
  <c r="M217" i="1"/>
  <c r="M216" i="1" s="1"/>
  <c r="K217" i="1"/>
  <c r="K216" i="1" s="1"/>
  <c r="J217" i="1"/>
  <c r="I217" i="1"/>
  <c r="H217" i="1"/>
  <c r="F217" i="1"/>
  <c r="E217" i="1"/>
  <c r="P216" i="1"/>
  <c r="J216" i="1"/>
  <c r="I216" i="1"/>
  <c r="F216" i="1"/>
  <c r="E216" i="1"/>
  <c r="F215" i="1"/>
  <c r="E215" i="1"/>
  <c r="E234" i="1" s="1"/>
  <c r="P213" i="1"/>
  <c r="O213" i="1"/>
  <c r="N213" i="1"/>
  <c r="M213" i="1"/>
  <c r="L213" i="1" s="1"/>
  <c r="K213" i="1"/>
  <c r="J213" i="1"/>
  <c r="I213" i="1"/>
  <c r="H213" i="1"/>
  <c r="G213" i="1" s="1"/>
  <c r="F213" i="1"/>
  <c r="E213" i="1"/>
  <c r="P212" i="1"/>
  <c r="O212" i="1"/>
  <c r="N212" i="1"/>
  <c r="M212" i="1"/>
  <c r="K212" i="1"/>
  <c r="J212" i="1"/>
  <c r="I212" i="1"/>
  <c r="H212" i="1"/>
  <c r="F212" i="1"/>
  <c r="E212" i="1"/>
  <c r="P211" i="1"/>
  <c r="O211" i="1"/>
  <c r="N211" i="1"/>
  <c r="M211" i="1"/>
  <c r="K211" i="1"/>
  <c r="J211" i="1"/>
  <c r="I211" i="1"/>
  <c r="H211" i="1"/>
  <c r="F211" i="1"/>
  <c r="E211" i="1"/>
  <c r="P210" i="1"/>
  <c r="O210" i="1"/>
  <c r="N210" i="1"/>
  <c r="M210" i="1"/>
  <c r="L210" i="1"/>
  <c r="K210" i="1"/>
  <c r="J210" i="1"/>
  <c r="I210" i="1"/>
  <c r="H210" i="1"/>
  <c r="F210" i="1"/>
  <c r="E210" i="1"/>
  <c r="P209" i="1"/>
  <c r="O209" i="1"/>
  <c r="N209" i="1"/>
  <c r="M209" i="1"/>
  <c r="K209" i="1"/>
  <c r="J209" i="1"/>
  <c r="I209" i="1"/>
  <c r="H209" i="1"/>
  <c r="F209" i="1"/>
  <c r="E209" i="1"/>
  <c r="P208" i="1"/>
  <c r="O208" i="1"/>
  <c r="N208" i="1"/>
  <c r="M208" i="1"/>
  <c r="K208" i="1"/>
  <c r="J208" i="1"/>
  <c r="I208" i="1"/>
  <c r="H208" i="1"/>
  <c r="F208" i="1"/>
  <c r="E208" i="1"/>
  <c r="P207" i="1"/>
  <c r="O207" i="1"/>
  <c r="N207" i="1"/>
  <c r="L207" i="1" s="1"/>
  <c r="M207" i="1"/>
  <c r="K207" i="1"/>
  <c r="J207" i="1"/>
  <c r="G207" i="1" s="1"/>
  <c r="I207" i="1"/>
  <c r="H207" i="1"/>
  <c r="F207" i="1"/>
  <c r="E207" i="1"/>
  <c r="P206" i="1"/>
  <c r="O206" i="1"/>
  <c r="N206" i="1"/>
  <c r="M206" i="1"/>
  <c r="K206" i="1"/>
  <c r="J206" i="1"/>
  <c r="I206" i="1"/>
  <c r="H206" i="1"/>
  <c r="F206" i="1"/>
  <c r="E206" i="1"/>
  <c r="P205" i="1"/>
  <c r="O205" i="1"/>
  <c r="N205" i="1"/>
  <c r="M205" i="1"/>
  <c r="L205" i="1" s="1"/>
  <c r="R205" i="1" s="1"/>
  <c r="K205" i="1"/>
  <c r="J205" i="1"/>
  <c r="I205" i="1"/>
  <c r="H205" i="1"/>
  <c r="F205" i="1"/>
  <c r="E205" i="1"/>
  <c r="P204" i="1"/>
  <c r="O204" i="1"/>
  <c r="N204" i="1"/>
  <c r="M204" i="1"/>
  <c r="K204" i="1"/>
  <c r="J204" i="1"/>
  <c r="I204" i="1"/>
  <c r="H204" i="1"/>
  <c r="F204" i="1"/>
  <c r="E204" i="1"/>
  <c r="F203" i="1"/>
  <c r="E203" i="1"/>
  <c r="F202" i="1"/>
  <c r="E202" i="1"/>
  <c r="P201" i="1"/>
  <c r="O201" i="1"/>
  <c r="L201" i="1" s="1"/>
  <c r="N201" i="1"/>
  <c r="M201" i="1"/>
  <c r="K201" i="1"/>
  <c r="J201" i="1"/>
  <c r="I201" i="1"/>
  <c r="H201" i="1"/>
  <c r="G201" i="1" s="1"/>
  <c r="F201" i="1"/>
  <c r="E201" i="1"/>
  <c r="P200" i="1"/>
  <c r="O200" i="1"/>
  <c r="N200" i="1"/>
  <c r="M200" i="1"/>
  <c r="K200" i="1"/>
  <c r="J200" i="1"/>
  <c r="I200" i="1"/>
  <c r="H200" i="1"/>
  <c r="F200" i="1"/>
  <c r="E200" i="1"/>
  <c r="P199" i="1"/>
  <c r="O199" i="1"/>
  <c r="N199" i="1"/>
  <c r="M199" i="1"/>
  <c r="K199" i="1"/>
  <c r="K197" i="1" s="1"/>
  <c r="J199" i="1"/>
  <c r="I199" i="1"/>
  <c r="H199" i="1"/>
  <c r="F199" i="1"/>
  <c r="E199" i="1"/>
  <c r="P198" i="1"/>
  <c r="P197" i="1" s="1"/>
  <c r="O198" i="1"/>
  <c r="N198" i="1"/>
  <c r="L198" i="1" s="1"/>
  <c r="M198" i="1"/>
  <c r="K198" i="1"/>
  <c r="J198" i="1"/>
  <c r="I198" i="1"/>
  <c r="H198" i="1"/>
  <c r="F198" i="1"/>
  <c r="E198" i="1"/>
  <c r="F197" i="1"/>
  <c r="E197" i="1"/>
  <c r="P196" i="1"/>
  <c r="O196" i="1"/>
  <c r="N196" i="1"/>
  <c r="M196" i="1"/>
  <c r="L196" i="1" s="1"/>
  <c r="K196" i="1"/>
  <c r="J196" i="1"/>
  <c r="I196" i="1"/>
  <c r="H196" i="1"/>
  <c r="F196" i="1"/>
  <c r="E196" i="1"/>
  <c r="P195" i="1"/>
  <c r="O195" i="1"/>
  <c r="N195" i="1"/>
  <c r="M195" i="1"/>
  <c r="L195" i="1"/>
  <c r="K195" i="1"/>
  <c r="J195" i="1"/>
  <c r="I195" i="1"/>
  <c r="H195" i="1"/>
  <c r="G195" i="1" s="1"/>
  <c r="F195" i="1"/>
  <c r="E195" i="1"/>
  <c r="P194" i="1"/>
  <c r="O194" i="1"/>
  <c r="N194" i="1"/>
  <c r="M194" i="1"/>
  <c r="K194" i="1"/>
  <c r="J194" i="1"/>
  <c r="I194" i="1"/>
  <c r="H194" i="1"/>
  <c r="F194" i="1"/>
  <c r="E194" i="1"/>
  <c r="P193" i="1"/>
  <c r="O193" i="1"/>
  <c r="N193" i="1"/>
  <c r="M193" i="1"/>
  <c r="K193" i="1"/>
  <c r="J193" i="1"/>
  <c r="I193" i="1"/>
  <c r="H193" i="1"/>
  <c r="F193" i="1"/>
  <c r="E193" i="1"/>
  <c r="P192" i="1"/>
  <c r="O192" i="1"/>
  <c r="N192" i="1"/>
  <c r="L192" i="1" s="1"/>
  <c r="M192" i="1"/>
  <c r="K192" i="1"/>
  <c r="J192" i="1"/>
  <c r="I192" i="1"/>
  <c r="H192" i="1"/>
  <c r="F192" i="1"/>
  <c r="E192" i="1"/>
  <c r="P191" i="1"/>
  <c r="O191" i="1"/>
  <c r="N191" i="1"/>
  <c r="M191" i="1"/>
  <c r="K191" i="1"/>
  <c r="J191" i="1"/>
  <c r="I191" i="1"/>
  <c r="H191" i="1"/>
  <c r="F191" i="1"/>
  <c r="E191" i="1"/>
  <c r="F190" i="1"/>
  <c r="E190" i="1"/>
  <c r="F189" i="1"/>
  <c r="F214" i="1" s="1"/>
  <c r="E189" i="1"/>
  <c r="E188" i="1"/>
  <c r="P187" i="1"/>
  <c r="O187" i="1"/>
  <c r="N187" i="1"/>
  <c r="M187" i="1"/>
  <c r="K187" i="1"/>
  <c r="J187" i="1"/>
  <c r="I187" i="1"/>
  <c r="H187" i="1"/>
  <c r="F187" i="1"/>
  <c r="E187" i="1"/>
  <c r="P186" i="1"/>
  <c r="L186" i="1" s="1"/>
  <c r="O186" i="1"/>
  <c r="N186" i="1"/>
  <c r="M186" i="1"/>
  <c r="K186" i="1"/>
  <c r="J186" i="1"/>
  <c r="I186" i="1"/>
  <c r="H186" i="1"/>
  <c r="G186" i="1" s="1"/>
  <c r="Q186" i="1" s="1"/>
  <c r="F186" i="1"/>
  <c r="E186" i="1"/>
  <c r="P185" i="1"/>
  <c r="O185" i="1"/>
  <c r="N185" i="1"/>
  <c r="L185" i="1" s="1"/>
  <c r="R185" i="1" s="1"/>
  <c r="M185" i="1"/>
  <c r="K185" i="1"/>
  <c r="K183" i="1" s="1"/>
  <c r="J185" i="1"/>
  <c r="I185" i="1"/>
  <c r="H185" i="1"/>
  <c r="F185" i="1"/>
  <c r="E185" i="1"/>
  <c r="P184" i="1"/>
  <c r="O184" i="1"/>
  <c r="N184" i="1"/>
  <c r="N183" i="1" s="1"/>
  <c r="M184" i="1"/>
  <c r="K184" i="1"/>
  <c r="J184" i="1"/>
  <c r="J183" i="1" s="1"/>
  <c r="I184" i="1"/>
  <c r="H184" i="1"/>
  <c r="F184" i="1"/>
  <c r="E184" i="1"/>
  <c r="I183" i="1"/>
  <c r="F183" i="1"/>
  <c r="E183" i="1"/>
  <c r="P182" i="1"/>
  <c r="O182" i="1"/>
  <c r="N182" i="1"/>
  <c r="M182" i="1"/>
  <c r="K182" i="1"/>
  <c r="J182" i="1"/>
  <c r="G182" i="1" s="1"/>
  <c r="I182" i="1"/>
  <c r="H182" i="1"/>
  <c r="F182" i="1"/>
  <c r="E182" i="1"/>
  <c r="P181" i="1"/>
  <c r="O181" i="1"/>
  <c r="N181" i="1"/>
  <c r="M181" i="1"/>
  <c r="K181" i="1"/>
  <c r="J181" i="1"/>
  <c r="I181" i="1"/>
  <c r="H181" i="1"/>
  <c r="G181" i="1" s="1"/>
  <c r="Q181" i="1" s="1"/>
  <c r="F181" i="1"/>
  <c r="E181" i="1"/>
  <c r="P180" i="1"/>
  <c r="O180" i="1"/>
  <c r="N180" i="1"/>
  <c r="M180" i="1"/>
  <c r="K180" i="1"/>
  <c r="J180" i="1"/>
  <c r="G180" i="1" s="1"/>
  <c r="I180" i="1"/>
  <c r="H180" i="1"/>
  <c r="F180" i="1"/>
  <c r="E180" i="1"/>
  <c r="P179" i="1"/>
  <c r="O179" i="1"/>
  <c r="N179" i="1"/>
  <c r="M179" i="1"/>
  <c r="K179" i="1"/>
  <c r="J179" i="1"/>
  <c r="I179" i="1"/>
  <c r="H179" i="1"/>
  <c r="F179" i="1"/>
  <c r="E179" i="1"/>
  <c r="P178" i="1"/>
  <c r="O178" i="1"/>
  <c r="N178" i="1"/>
  <c r="M178" i="1"/>
  <c r="K178" i="1"/>
  <c r="J178" i="1"/>
  <c r="I178" i="1"/>
  <c r="H178" i="1"/>
  <c r="G178" i="1"/>
  <c r="F178" i="1"/>
  <c r="E178" i="1"/>
  <c r="P177" i="1"/>
  <c r="O177" i="1"/>
  <c r="N177" i="1"/>
  <c r="M177" i="1"/>
  <c r="K177" i="1"/>
  <c r="J177" i="1"/>
  <c r="I177" i="1"/>
  <c r="H177" i="1"/>
  <c r="F177" i="1"/>
  <c r="E177" i="1"/>
  <c r="P176" i="1"/>
  <c r="O176" i="1"/>
  <c r="N176" i="1"/>
  <c r="M176" i="1"/>
  <c r="K176" i="1"/>
  <c r="J176" i="1"/>
  <c r="I176" i="1"/>
  <c r="G176" i="1" s="1"/>
  <c r="H176" i="1"/>
  <c r="F176" i="1"/>
  <c r="E176" i="1"/>
  <c r="P175" i="1"/>
  <c r="O175" i="1"/>
  <c r="N175" i="1"/>
  <c r="M175" i="1"/>
  <c r="K175" i="1"/>
  <c r="J175" i="1"/>
  <c r="I175" i="1"/>
  <c r="H175" i="1"/>
  <c r="G175" i="1" s="1"/>
  <c r="Q175" i="1" s="1"/>
  <c r="F175" i="1"/>
  <c r="E175" i="1"/>
  <c r="P174" i="1"/>
  <c r="P172" i="1" s="1"/>
  <c r="O174" i="1"/>
  <c r="N174" i="1"/>
  <c r="M174" i="1"/>
  <c r="K174" i="1"/>
  <c r="J174" i="1"/>
  <c r="I174" i="1"/>
  <c r="H174" i="1"/>
  <c r="G174" i="1"/>
  <c r="F174" i="1"/>
  <c r="E174" i="1"/>
  <c r="P173" i="1"/>
  <c r="O173" i="1"/>
  <c r="N173" i="1"/>
  <c r="M173" i="1"/>
  <c r="K173" i="1"/>
  <c r="J173" i="1"/>
  <c r="I173" i="1"/>
  <c r="H173" i="1"/>
  <c r="F173" i="1"/>
  <c r="E173" i="1"/>
  <c r="F172" i="1"/>
  <c r="E172" i="1"/>
  <c r="P171" i="1"/>
  <c r="O171" i="1"/>
  <c r="N171" i="1"/>
  <c r="M171" i="1"/>
  <c r="L171" i="1" s="1"/>
  <c r="R171" i="1" s="1"/>
  <c r="K171" i="1"/>
  <c r="J171" i="1"/>
  <c r="I171" i="1"/>
  <c r="H171" i="1"/>
  <c r="G171" i="1" s="1"/>
  <c r="Q171" i="1" s="1"/>
  <c r="F171" i="1"/>
  <c r="E171" i="1"/>
  <c r="P170" i="1"/>
  <c r="O170" i="1"/>
  <c r="N170" i="1"/>
  <c r="M170" i="1"/>
  <c r="K170" i="1"/>
  <c r="J170" i="1"/>
  <c r="I170" i="1"/>
  <c r="H170" i="1"/>
  <c r="F170" i="1"/>
  <c r="E170" i="1"/>
  <c r="P169" i="1"/>
  <c r="O169" i="1"/>
  <c r="N169" i="1"/>
  <c r="M169" i="1"/>
  <c r="K169" i="1"/>
  <c r="J169" i="1"/>
  <c r="I169" i="1"/>
  <c r="H169" i="1"/>
  <c r="F169" i="1"/>
  <c r="E169" i="1"/>
  <c r="P168" i="1"/>
  <c r="O168" i="1"/>
  <c r="N168" i="1"/>
  <c r="M168" i="1"/>
  <c r="K168" i="1"/>
  <c r="J168" i="1"/>
  <c r="I168" i="1"/>
  <c r="H168" i="1"/>
  <c r="F168" i="1"/>
  <c r="E168" i="1"/>
  <c r="P167" i="1"/>
  <c r="O167" i="1"/>
  <c r="N167" i="1"/>
  <c r="M167" i="1"/>
  <c r="L167" i="1" s="1"/>
  <c r="R167" i="1" s="1"/>
  <c r="K167" i="1"/>
  <c r="J167" i="1"/>
  <c r="I167" i="1"/>
  <c r="H167" i="1"/>
  <c r="F167" i="1"/>
  <c r="E167" i="1"/>
  <c r="P166" i="1"/>
  <c r="O166" i="1"/>
  <c r="N166" i="1"/>
  <c r="M166" i="1"/>
  <c r="K166" i="1"/>
  <c r="G166" i="1" s="1"/>
  <c r="J166" i="1"/>
  <c r="I166" i="1"/>
  <c r="H166" i="1"/>
  <c r="F166" i="1"/>
  <c r="E166" i="1"/>
  <c r="P165" i="1"/>
  <c r="O165" i="1"/>
  <c r="N165" i="1"/>
  <c r="M165" i="1"/>
  <c r="K165" i="1"/>
  <c r="J165" i="1"/>
  <c r="I165" i="1"/>
  <c r="H165" i="1"/>
  <c r="F165" i="1"/>
  <c r="E165" i="1"/>
  <c r="P164" i="1"/>
  <c r="O164" i="1"/>
  <c r="N164" i="1"/>
  <c r="M164" i="1"/>
  <c r="K164" i="1"/>
  <c r="J164" i="1"/>
  <c r="I164" i="1"/>
  <c r="H164" i="1"/>
  <c r="F164" i="1"/>
  <c r="E164" i="1"/>
  <c r="P163" i="1"/>
  <c r="O163" i="1"/>
  <c r="N163" i="1"/>
  <c r="M163" i="1"/>
  <c r="K163" i="1"/>
  <c r="J163" i="1"/>
  <c r="I163" i="1"/>
  <c r="H163" i="1"/>
  <c r="F163" i="1"/>
  <c r="E163" i="1"/>
  <c r="P162" i="1"/>
  <c r="O162" i="1"/>
  <c r="N162" i="1"/>
  <c r="M162" i="1"/>
  <c r="K162" i="1"/>
  <c r="J162" i="1"/>
  <c r="I162" i="1"/>
  <c r="H162" i="1"/>
  <c r="F162" i="1"/>
  <c r="E162" i="1"/>
  <c r="F161" i="1"/>
  <c r="E161" i="1"/>
  <c r="P160" i="1"/>
  <c r="P159" i="1" s="1"/>
  <c r="O160" i="1"/>
  <c r="N160" i="1"/>
  <c r="M160" i="1"/>
  <c r="M159" i="1" s="1"/>
  <c r="K160" i="1"/>
  <c r="K159" i="1" s="1"/>
  <c r="J160" i="1"/>
  <c r="I160" i="1"/>
  <c r="H160" i="1"/>
  <c r="H159" i="1" s="1"/>
  <c r="G160" i="1"/>
  <c r="G159" i="1" s="1"/>
  <c r="Q159" i="1" s="1"/>
  <c r="F160" i="1"/>
  <c r="E160" i="1"/>
  <c r="N159" i="1"/>
  <c r="J159" i="1"/>
  <c r="I159" i="1"/>
  <c r="F159" i="1"/>
  <c r="E159" i="1"/>
  <c r="F158" i="1"/>
  <c r="F188" i="1" s="1"/>
  <c r="E158" i="1"/>
  <c r="P156" i="1"/>
  <c r="P155" i="1" s="1"/>
  <c r="O156" i="1"/>
  <c r="N156" i="1"/>
  <c r="M156" i="1"/>
  <c r="M155" i="1" s="1"/>
  <c r="K156" i="1"/>
  <c r="K155" i="1" s="1"/>
  <c r="J156" i="1"/>
  <c r="I156" i="1"/>
  <c r="I155" i="1" s="1"/>
  <c r="H156" i="1"/>
  <c r="F156" i="1"/>
  <c r="E156" i="1"/>
  <c r="N155" i="1"/>
  <c r="J155" i="1"/>
  <c r="F155" i="1"/>
  <c r="E155" i="1"/>
  <c r="P154" i="1"/>
  <c r="O154" i="1"/>
  <c r="L154" i="1" s="1"/>
  <c r="N154" i="1"/>
  <c r="M154" i="1"/>
  <c r="K154" i="1"/>
  <c r="J154" i="1"/>
  <c r="G154" i="1" s="1"/>
  <c r="I154" i="1"/>
  <c r="H154" i="1"/>
  <c r="F154" i="1"/>
  <c r="E154" i="1"/>
  <c r="P153" i="1"/>
  <c r="O153" i="1"/>
  <c r="N153" i="1"/>
  <c r="M153" i="1"/>
  <c r="K153" i="1"/>
  <c r="J153" i="1"/>
  <c r="I153" i="1"/>
  <c r="G153" i="1" s="1"/>
  <c r="H153" i="1"/>
  <c r="F153" i="1"/>
  <c r="E153" i="1"/>
  <c r="P152" i="1"/>
  <c r="O152" i="1"/>
  <c r="N152" i="1"/>
  <c r="M152" i="1"/>
  <c r="K152" i="1"/>
  <c r="J152" i="1"/>
  <c r="I152" i="1"/>
  <c r="H152" i="1"/>
  <c r="F152" i="1"/>
  <c r="E152" i="1"/>
  <c r="P151" i="1"/>
  <c r="O151" i="1"/>
  <c r="N151" i="1"/>
  <c r="M151" i="1"/>
  <c r="L151" i="1" s="1"/>
  <c r="R151" i="1" s="1"/>
  <c r="K151" i="1"/>
  <c r="J151" i="1"/>
  <c r="I151" i="1"/>
  <c r="H151" i="1"/>
  <c r="F151" i="1"/>
  <c r="E151" i="1"/>
  <c r="P150" i="1"/>
  <c r="O150" i="1"/>
  <c r="L150" i="1" s="1"/>
  <c r="N150" i="1"/>
  <c r="M150" i="1"/>
  <c r="K150" i="1"/>
  <c r="J150" i="1"/>
  <c r="I150" i="1"/>
  <c r="H150" i="1"/>
  <c r="F150" i="1"/>
  <c r="E150" i="1"/>
  <c r="P149" i="1"/>
  <c r="O149" i="1"/>
  <c r="N149" i="1"/>
  <c r="M149" i="1"/>
  <c r="L149" i="1" s="1"/>
  <c r="R149" i="1" s="1"/>
  <c r="K149" i="1"/>
  <c r="J149" i="1"/>
  <c r="I149" i="1"/>
  <c r="G149" i="1" s="1"/>
  <c r="H149" i="1"/>
  <c r="F149" i="1"/>
  <c r="E149" i="1"/>
  <c r="P148" i="1"/>
  <c r="O148" i="1"/>
  <c r="L148" i="1" s="1"/>
  <c r="N148" i="1"/>
  <c r="M148" i="1"/>
  <c r="K148" i="1"/>
  <c r="K146" i="1" s="1"/>
  <c r="J148" i="1"/>
  <c r="I148" i="1"/>
  <c r="H148" i="1"/>
  <c r="F148" i="1"/>
  <c r="E148" i="1"/>
  <c r="P147" i="1"/>
  <c r="O147" i="1"/>
  <c r="N147" i="1"/>
  <c r="M147" i="1"/>
  <c r="K147" i="1"/>
  <c r="J147" i="1"/>
  <c r="I147" i="1"/>
  <c r="H147" i="1"/>
  <c r="H146" i="1" s="1"/>
  <c r="F147" i="1"/>
  <c r="E147" i="1"/>
  <c r="F146" i="1"/>
  <c r="E146" i="1"/>
  <c r="P145" i="1"/>
  <c r="O145" i="1"/>
  <c r="N145" i="1"/>
  <c r="N144" i="1" s="1"/>
  <c r="M145" i="1"/>
  <c r="K145" i="1"/>
  <c r="J145" i="1"/>
  <c r="J144" i="1" s="1"/>
  <c r="I145" i="1"/>
  <c r="H145" i="1"/>
  <c r="H144" i="1" s="1"/>
  <c r="F145" i="1"/>
  <c r="E145" i="1"/>
  <c r="P144" i="1"/>
  <c r="O144" i="1"/>
  <c r="K144" i="1"/>
  <c r="F144" i="1"/>
  <c r="E144" i="1"/>
  <c r="F143" i="1"/>
  <c r="E143" i="1"/>
  <c r="P142" i="1"/>
  <c r="O142" i="1"/>
  <c r="N142" i="1"/>
  <c r="M142" i="1"/>
  <c r="K142" i="1"/>
  <c r="G142" i="1" s="1"/>
  <c r="J142" i="1"/>
  <c r="I142" i="1"/>
  <c r="H142" i="1"/>
  <c r="F142" i="1"/>
  <c r="E142" i="1"/>
  <c r="P141" i="1"/>
  <c r="O141" i="1"/>
  <c r="N141" i="1"/>
  <c r="M141" i="1"/>
  <c r="K141" i="1"/>
  <c r="J141" i="1"/>
  <c r="I141" i="1"/>
  <c r="H141" i="1"/>
  <c r="F141" i="1"/>
  <c r="E141" i="1"/>
  <c r="P140" i="1"/>
  <c r="O140" i="1"/>
  <c r="N140" i="1"/>
  <c r="M140" i="1"/>
  <c r="K140" i="1"/>
  <c r="J140" i="1"/>
  <c r="I140" i="1"/>
  <c r="H140" i="1"/>
  <c r="F140" i="1"/>
  <c r="E140" i="1"/>
  <c r="P139" i="1"/>
  <c r="P134" i="1" s="1"/>
  <c r="P133" i="1" s="1"/>
  <c r="O139" i="1"/>
  <c r="N139" i="1"/>
  <c r="M139" i="1"/>
  <c r="K139" i="1"/>
  <c r="J139" i="1"/>
  <c r="I139" i="1"/>
  <c r="H139" i="1"/>
  <c r="F139" i="1"/>
  <c r="E139" i="1"/>
  <c r="P138" i="1"/>
  <c r="O138" i="1"/>
  <c r="N138" i="1"/>
  <c r="M138" i="1"/>
  <c r="K138" i="1"/>
  <c r="J138" i="1"/>
  <c r="I138" i="1"/>
  <c r="H138" i="1"/>
  <c r="G138" i="1" s="1"/>
  <c r="F138" i="1"/>
  <c r="E138" i="1"/>
  <c r="P137" i="1"/>
  <c r="O137" i="1"/>
  <c r="N137" i="1"/>
  <c r="M137" i="1"/>
  <c r="K137" i="1"/>
  <c r="J137" i="1"/>
  <c r="I137" i="1"/>
  <c r="H137" i="1"/>
  <c r="F137" i="1"/>
  <c r="E137" i="1"/>
  <c r="P136" i="1"/>
  <c r="O136" i="1"/>
  <c r="N136" i="1"/>
  <c r="M136" i="1"/>
  <c r="K136" i="1"/>
  <c r="J136" i="1"/>
  <c r="I136" i="1"/>
  <c r="H136" i="1"/>
  <c r="F136" i="1"/>
  <c r="E136" i="1"/>
  <c r="P135" i="1"/>
  <c r="O135" i="1"/>
  <c r="N135" i="1"/>
  <c r="M135" i="1"/>
  <c r="K135" i="1"/>
  <c r="J135" i="1"/>
  <c r="I135" i="1"/>
  <c r="H135" i="1"/>
  <c r="F135" i="1"/>
  <c r="E135" i="1"/>
  <c r="O134" i="1"/>
  <c r="O133" i="1" s="1"/>
  <c r="F134" i="1"/>
  <c r="E134" i="1"/>
  <c r="F133" i="1"/>
  <c r="F157" i="1" s="1"/>
  <c r="E133" i="1"/>
  <c r="E157" i="1" s="1"/>
  <c r="P131" i="1"/>
  <c r="O131" i="1"/>
  <c r="N131" i="1"/>
  <c r="M131" i="1"/>
  <c r="K131" i="1"/>
  <c r="J131" i="1"/>
  <c r="I131" i="1"/>
  <c r="H131" i="1"/>
  <c r="F131" i="1"/>
  <c r="E131" i="1"/>
  <c r="P130" i="1"/>
  <c r="O130" i="1"/>
  <c r="N130" i="1"/>
  <c r="M130" i="1"/>
  <c r="L130" i="1" s="1"/>
  <c r="K130" i="1"/>
  <c r="J130" i="1"/>
  <c r="I130" i="1"/>
  <c r="H130" i="1"/>
  <c r="F130" i="1"/>
  <c r="E130" i="1"/>
  <c r="P129" i="1"/>
  <c r="O129" i="1"/>
  <c r="N129" i="1"/>
  <c r="M129" i="1"/>
  <c r="K129" i="1"/>
  <c r="J129" i="1"/>
  <c r="I129" i="1"/>
  <c r="H129" i="1"/>
  <c r="F129" i="1"/>
  <c r="E129" i="1"/>
  <c r="P128" i="1"/>
  <c r="O128" i="1"/>
  <c r="L128" i="1" s="1"/>
  <c r="N128" i="1"/>
  <c r="M128" i="1"/>
  <c r="K128" i="1"/>
  <c r="K124" i="1" s="1"/>
  <c r="K123" i="1" s="1"/>
  <c r="J128" i="1"/>
  <c r="I128" i="1"/>
  <c r="H128" i="1"/>
  <c r="F128" i="1"/>
  <c r="E128" i="1"/>
  <c r="P127" i="1"/>
  <c r="O127" i="1"/>
  <c r="N127" i="1"/>
  <c r="M127" i="1"/>
  <c r="K127" i="1"/>
  <c r="J127" i="1"/>
  <c r="I127" i="1"/>
  <c r="H127" i="1"/>
  <c r="F127" i="1"/>
  <c r="E127" i="1"/>
  <c r="P126" i="1"/>
  <c r="L126" i="1" s="1"/>
  <c r="O126" i="1"/>
  <c r="N126" i="1"/>
  <c r="M126" i="1"/>
  <c r="K126" i="1"/>
  <c r="J126" i="1"/>
  <c r="I126" i="1"/>
  <c r="H126" i="1"/>
  <c r="G126" i="1" s="1"/>
  <c r="F126" i="1"/>
  <c r="E126" i="1"/>
  <c r="P125" i="1"/>
  <c r="O125" i="1"/>
  <c r="N125" i="1"/>
  <c r="M125" i="1"/>
  <c r="K125" i="1"/>
  <c r="J125" i="1"/>
  <c r="I125" i="1"/>
  <c r="H125" i="1"/>
  <c r="F125" i="1"/>
  <c r="E125" i="1"/>
  <c r="F124" i="1"/>
  <c r="E124" i="1"/>
  <c r="F123" i="1"/>
  <c r="E123" i="1"/>
  <c r="P122" i="1"/>
  <c r="O122" i="1"/>
  <c r="N122" i="1"/>
  <c r="M122" i="1"/>
  <c r="K122" i="1"/>
  <c r="K120" i="1" s="1"/>
  <c r="J122" i="1"/>
  <c r="I122" i="1"/>
  <c r="H122" i="1"/>
  <c r="F122" i="1"/>
  <c r="E122" i="1"/>
  <c r="P121" i="1"/>
  <c r="P120" i="1" s="1"/>
  <c r="O121" i="1"/>
  <c r="N121" i="1"/>
  <c r="M121" i="1"/>
  <c r="K121" i="1"/>
  <c r="J121" i="1"/>
  <c r="I121" i="1"/>
  <c r="H121" i="1"/>
  <c r="H120" i="1" s="1"/>
  <c r="F121" i="1"/>
  <c r="E121" i="1"/>
  <c r="O120" i="1"/>
  <c r="F120" i="1"/>
  <c r="E120" i="1"/>
  <c r="P119" i="1"/>
  <c r="O119" i="1"/>
  <c r="N119" i="1"/>
  <c r="N118" i="1" s="1"/>
  <c r="M119" i="1"/>
  <c r="K119" i="1"/>
  <c r="J119" i="1"/>
  <c r="J118" i="1" s="1"/>
  <c r="I119" i="1"/>
  <c r="H119" i="1"/>
  <c r="H118" i="1" s="1"/>
  <c r="F119" i="1"/>
  <c r="E119" i="1"/>
  <c r="P118" i="1"/>
  <c r="O118" i="1"/>
  <c r="K118" i="1"/>
  <c r="F118" i="1"/>
  <c r="E118" i="1"/>
  <c r="P117" i="1"/>
  <c r="O117" i="1"/>
  <c r="N117" i="1"/>
  <c r="N116" i="1" s="1"/>
  <c r="M117" i="1"/>
  <c r="K117" i="1"/>
  <c r="J117" i="1"/>
  <c r="J116" i="1" s="1"/>
  <c r="I117" i="1"/>
  <c r="H117" i="1"/>
  <c r="H116" i="1" s="1"/>
  <c r="F117" i="1"/>
  <c r="E117" i="1"/>
  <c r="P116" i="1"/>
  <c r="O116" i="1"/>
  <c r="K116" i="1"/>
  <c r="F116" i="1"/>
  <c r="E116" i="1"/>
  <c r="P115" i="1"/>
  <c r="O115" i="1"/>
  <c r="N115" i="1"/>
  <c r="N114" i="1" s="1"/>
  <c r="M115" i="1"/>
  <c r="K115" i="1"/>
  <c r="J115" i="1"/>
  <c r="J114" i="1" s="1"/>
  <c r="I115" i="1"/>
  <c r="I114" i="1" s="1"/>
  <c r="H115" i="1"/>
  <c r="H114" i="1" s="1"/>
  <c r="H113" i="1" s="1"/>
  <c r="F115" i="1"/>
  <c r="E115" i="1"/>
  <c r="P114" i="1"/>
  <c r="O114" i="1"/>
  <c r="K114" i="1"/>
  <c r="F114" i="1"/>
  <c r="E114" i="1"/>
  <c r="F113" i="1"/>
  <c r="E113" i="1"/>
  <c r="P111" i="1"/>
  <c r="O111" i="1"/>
  <c r="N111" i="1"/>
  <c r="M111" i="1"/>
  <c r="L111" i="1"/>
  <c r="K111" i="1"/>
  <c r="J111" i="1"/>
  <c r="I111" i="1"/>
  <c r="H111" i="1"/>
  <c r="F111" i="1"/>
  <c r="E111" i="1"/>
  <c r="P110" i="1"/>
  <c r="O110" i="1"/>
  <c r="N110" i="1"/>
  <c r="M110" i="1"/>
  <c r="K110" i="1"/>
  <c r="K108" i="1" s="1"/>
  <c r="J110" i="1"/>
  <c r="I110" i="1"/>
  <c r="H110" i="1"/>
  <c r="F110" i="1"/>
  <c r="E110" i="1"/>
  <c r="P109" i="1"/>
  <c r="O109" i="1"/>
  <c r="N109" i="1"/>
  <c r="N108" i="1" s="1"/>
  <c r="M109" i="1"/>
  <c r="L109" i="1" s="1"/>
  <c r="K109" i="1"/>
  <c r="J109" i="1"/>
  <c r="I109" i="1"/>
  <c r="I108" i="1" s="1"/>
  <c r="H109" i="1"/>
  <c r="F109" i="1"/>
  <c r="E109" i="1"/>
  <c r="J108" i="1"/>
  <c r="F108" i="1"/>
  <c r="E108" i="1"/>
  <c r="P107" i="1"/>
  <c r="P106" i="1" s="1"/>
  <c r="O107" i="1"/>
  <c r="N107" i="1"/>
  <c r="M107" i="1"/>
  <c r="M106" i="1" s="1"/>
  <c r="K107" i="1"/>
  <c r="K106" i="1" s="1"/>
  <c r="J107" i="1"/>
  <c r="J106" i="1" s="1"/>
  <c r="I107" i="1"/>
  <c r="I106" i="1" s="1"/>
  <c r="H107" i="1"/>
  <c r="F107" i="1"/>
  <c r="E107" i="1"/>
  <c r="N106" i="1"/>
  <c r="F106" i="1"/>
  <c r="E106" i="1"/>
  <c r="P105" i="1"/>
  <c r="O105" i="1"/>
  <c r="N105" i="1"/>
  <c r="M105" i="1"/>
  <c r="L105" i="1"/>
  <c r="K105" i="1"/>
  <c r="J105" i="1"/>
  <c r="I105" i="1"/>
  <c r="H105" i="1"/>
  <c r="F105" i="1"/>
  <c r="E105" i="1"/>
  <c r="P104" i="1"/>
  <c r="O104" i="1"/>
  <c r="N104" i="1"/>
  <c r="M104" i="1"/>
  <c r="K104" i="1"/>
  <c r="J104" i="1"/>
  <c r="I104" i="1"/>
  <c r="H104" i="1"/>
  <c r="F104" i="1"/>
  <c r="E104" i="1"/>
  <c r="P103" i="1"/>
  <c r="O103" i="1"/>
  <c r="N103" i="1"/>
  <c r="M103" i="1"/>
  <c r="L103" i="1" s="1"/>
  <c r="K103" i="1"/>
  <c r="J103" i="1"/>
  <c r="I103" i="1"/>
  <c r="H103" i="1"/>
  <c r="F103" i="1"/>
  <c r="E103" i="1"/>
  <c r="P102" i="1"/>
  <c r="O102" i="1"/>
  <c r="N102" i="1"/>
  <c r="M102" i="1"/>
  <c r="L102" i="1" s="1"/>
  <c r="R102" i="1" s="1"/>
  <c r="K102" i="1"/>
  <c r="J102" i="1"/>
  <c r="I102" i="1"/>
  <c r="H102" i="1"/>
  <c r="F102" i="1"/>
  <c r="E102" i="1"/>
  <c r="P101" i="1"/>
  <c r="O101" i="1"/>
  <c r="N101" i="1"/>
  <c r="L101" i="1" s="1"/>
  <c r="M101" i="1"/>
  <c r="K101" i="1"/>
  <c r="J101" i="1"/>
  <c r="I101" i="1"/>
  <c r="H101" i="1"/>
  <c r="F101" i="1"/>
  <c r="E101" i="1"/>
  <c r="P100" i="1"/>
  <c r="O100" i="1"/>
  <c r="N100" i="1"/>
  <c r="M100" i="1"/>
  <c r="K100" i="1"/>
  <c r="J100" i="1"/>
  <c r="I100" i="1"/>
  <c r="H100" i="1"/>
  <c r="F100" i="1"/>
  <c r="E100" i="1"/>
  <c r="P99" i="1"/>
  <c r="O99" i="1"/>
  <c r="N99" i="1"/>
  <c r="M99" i="1"/>
  <c r="L99" i="1"/>
  <c r="K99" i="1"/>
  <c r="J99" i="1"/>
  <c r="I99" i="1"/>
  <c r="H99" i="1"/>
  <c r="F99" i="1"/>
  <c r="E99" i="1"/>
  <c r="P98" i="1"/>
  <c r="O98" i="1"/>
  <c r="O96" i="1" s="1"/>
  <c r="N98" i="1"/>
  <c r="M98" i="1"/>
  <c r="K98" i="1"/>
  <c r="J98" i="1"/>
  <c r="G98" i="1" s="1"/>
  <c r="I98" i="1"/>
  <c r="H98" i="1"/>
  <c r="F98" i="1"/>
  <c r="E98" i="1"/>
  <c r="P97" i="1"/>
  <c r="P96" i="1" s="1"/>
  <c r="O97" i="1"/>
  <c r="N97" i="1"/>
  <c r="M97" i="1"/>
  <c r="K97" i="1"/>
  <c r="J97" i="1"/>
  <c r="I97" i="1"/>
  <c r="I96" i="1" s="1"/>
  <c r="H97" i="1"/>
  <c r="F97" i="1"/>
  <c r="E97" i="1"/>
  <c r="F96" i="1"/>
  <c r="E96" i="1"/>
  <c r="P95" i="1"/>
  <c r="P94" i="1" s="1"/>
  <c r="O95" i="1"/>
  <c r="O94" i="1" s="1"/>
  <c r="N95" i="1"/>
  <c r="N94" i="1" s="1"/>
  <c r="M95" i="1"/>
  <c r="K95" i="1"/>
  <c r="J95" i="1"/>
  <c r="I95" i="1"/>
  <c r="I94" i="1" s="1"/>
  <c r="H95" i="1"/>
  <c r="F95" i="1"/>
  <c r="E95" i="1"/>
  <c r="K94" i="1"/>
  <c r="J94" i="1"/>
  <c r="F94" i="1"/>
  <c r="E94" i="1"/>
  <c r="F93" i="1"/>
  <c r="F112" i="1" s="1"/>
  <c r="E93" i="1"/>
  <c r="P92" i="1"/>
  <c r="O92" i="1"/>
  <c r="O91" i="1" s="1"/>
  <c r="N92" i="1"/>
  <c r="N91" i="1" s="1"/>
  <c r="M92" i="1"/>
  <c r="K92" i="1"/>
  <c r="K91" i="1" s="1"/>
  <c r="J92" i="1"/>
  <c r="I92" i="1"/>
  <c r="I91" i="1" s="1"/>
  <c r="H92" i="1"/>
  <c r="F92" i="1"/>
  <c r="E92" i="1"/>
  <c r="P91" i="1"/>
  <c r="M91" i="1"/>
  <c r="H91" i="1"/>
  <c r="F91" i="1"/>
  <c r="E91" i="1"/>
  <c r="P90" i="1"/>
  <c r="O90" i="1"/>
  <c r="N90" i="1"/>
  <c r="M90" i="1"/>
  <c r="L90" i="1" s="1"/>
  <c r="R90" i="1" s="1"/>
  <c r="K90" i="1"/>
  <c r="J90" i="1"/>
  <c r="I90" i="1"/>
  <c r="H90" i="1"/>
  <c r="F90" i="1"/>
  <c r="E90" i="1"/>
  <c r="P89" i="1"/>
  <c r="O89" i="1"/>
  <c r="L89" i="1" s="1"/>
  <c r="N89" i="1"/>
  <c r="M89" i="1"/>
  <c r="K89" i="1"/>
  <c r="J89" i="1"/>
  <c r="I89" i="1"/>
  <c r="H89" i="1"/>
  <c r="G89" i="1" s="1"/>
  <c r="F89" i="1"/>
  <c r="E89" i="1"/>
  <c r="P88" i="1"/>
  <c r="O88" i="1"/>
  <c r="N88" i="1"/>
  <c r="M88" i="1"/>
  <c r="K88" i="1"/>
  <c r="J88" i="1"/>
  <c r="I88" i="1"/>
  <c r="H88" i="1"/>
  <c r="F88" i="1"/>
  <c r="E88" i="1"/>
  <c r="P87" i="1"/>
  <c r="O87" i="1"/>
  <c r="N87" i="1"/>
  <c r="M87" i="1"/>
  <c r="L87" i="1"/>
  <c r="K87" i="1"/>
  <c r="J87" i="1"/>
  <c r="I87" i="1"/>
  <c r="H87" i="1"/>
  <c r="F87" i="1"/>
  <c r="E87" i="1"/>
  <c r="P86" i="1"/>
  <c r="P83" i="1" s="1"/>
  <c r="O86" i="1"/>
  <c r="N86" i="1"/>
  <c r="M86" i="1"/>
  <c r="K86" i="1"/>
  <c r="J86" i="1"/>
  <c r="I86" i="1"/>
  <c r="H86" i="1"/>
  <c r="F86" i="1"/>
  <c r="E86" i="1"/>
  <c r="P85" i="1"/>
  <c r="O85" i="1"/>
  <c r="N85" i="1"/>
  <c r="M85" i="1"/>
  <c r="L85" i="1" s="1"/>
  <c r="K85" i="1"/>
  <c r="J85" i="1"/>
  <c r="I85" i="1"/>
  <c r="I83" i="1" s="1"/>
  <c r="H85" i="1"/>
  <c r="F85" i="1"/>
  <c r="E85" i="1"/>
  <c r="P84" i="1"/>
  <c r="O84" i="1"/>
  <c r="N84" i="1"/>
  <c r="M84" i="1"/>
  <c r="L84" i="1" s="1"/>
  <c r="K84" i="1"/>
  <c r="K83" i="1" s="1"/>
  <c r="J84" i="1"/>
  <c r="I84" i="1"/>
  <c r="H84" i="1"/>
  <c r="F84" i="1"/>
  <c r="E84" i="1"/>
  <c r="F83" i="1"/>
  <c r="E83" i="1"/>
  <c r="P82" i="1"/>
  <c r="O82" i="1"/>
  <c r="O81" i="1" s="1"/>
  <c r="N82" i="1"/>
  <c r="N81" i="1" s="1"/>
  <c r="M82" i="1"/>
  <c r="L82" i="1" s="1"/>
  <c r="R82" i="1" s="1"/>
  <c r="K82" i="1"/>
  <c r="K81" i="1" s="1"/>
  <c r="K80" i="1" s="1"/>
  <c r="J82" i="1"/>
  <c r="I82" i="1"/>
  <c r="H82" i="1"/>
  <c r="H81" i="1" s="1"/>
  <c r="F82" i="1"/>
  <c r="E82" i="1"/>
  <c r="P81" i="1"/>
  <c r="M81" i="1"/>
  <c r="I81" i="1"/>
  <c r="F81" i="1"/>
  <c r="E81" i="1"/>
  <c r="F80" i="1"/>
  <c r="E80" i="1"/>
  <c r="E112" i="1" s="1"/>
  <c r="P78" i="1"/>
  <c r="O78" i="1"/>
  <c r="O77" i="1" s="1"/>
  <c r="N78" i="1"/>
  <c r="N77" i="1" s="1"/>
  <c r="M78" i="1"/>
  <c r="K78" i="1"/>
  <c r="K77" i="1" s="1"/>
  <c r="J78" i="1"/>
  <c r="I78" i="1"/>
  <c r="H78" i="1"/>
  <c r="F78" i="1"/>
  <c r="E78" i="1"/>
  <c r="P77" i="1"/>
  <c r="M77" i="1"/>
  <c r="I77" i="1"/>
  <c r="H77" i="1"/>
  <c r="F77" i="1"/>
  <c r="E77" i="1"/>
  <c r="P76" i="1"/>
  <c r="O76" i="1"/>
  <c r="N76" i="1"/>
  <c r="M76" i="1"/>
  <c r="K76" i="1"/>
  <c r="J76" i="1"/>
  <c r="G76" i="1" s="1"/>
  <c r="I76" i="1"/>
  <c r="H76" i="1"/>
  <c r="F76" i="1"/>
  <c r="E76" i="1"/>
  <c r="P75" i="1"/>
  <c r="O75" i="1"/>
  <c r="N75" i="1"/>
  <c r="M75" i="1"/>
  <c r="K75" i="1"/>
  <c r="J75" i="1"/>
  <c r="I75" i="1"/>
  <c r="H75" i="1"/>
  <c r="G75" i="1" s="1"/>
  <c r="F75" i="1"/>
  <c r="E75" i="1"/>
  <c r="Q75" i="1" s="1"/>
  <c r="P74" i="1"/>
  <c r="O74" i="1"/>
  <c r="N74" i="1"/>
  <c r="M74" i="1"/>
  <c r="K74" i="1"/>
  <c r="J74" i="1"/>
  <c r="I74" i="1"/>
  <c r="H74" i="1"/>
  <c r="H73" i="1" s="1"/>
  <c r="F74" i="1"/>
  <c r="E74" i="1"/>
  <c r="I73" i="1"/>
  <c r="F73" i="1"/>
  <c r="E73" i="1"/>
  <c r="P72" i="1"/>
  <c r="O72" i="1"/>
  <c r="N72" i="1"/>
  <c r="M72" i="1"/>
  <c r="K72" i="1"/>
  <c r="J72" i="1"/>
  <c r="I72" i="1"/>
  <c r="H72" i="1"/>
  <c r="F72" i="1"/>
  <c r="E72" i="1"/>
  <c r="P71" i="1"/>
  <c r="O71" i="1"/>
  <c r="N71" i="1"/>
  <c r="M71" i="1"/>
  <c r="K71" i="1"/>
  <c r="J71" i="1"/>
  <c r="I71" i="1"/>
  <c r="H71" i="1"/>
  <c r="F71" i="1"/>
  <c r="E71" i="1"/>
  <c r="P70" i="1"/>
  <c r="O70" i="1"/>
  <c r="N70" i="1"/>
  <c r="M70" i="1"/>
  <c r="K70" i="1"/>
  <c r="J70" i="1"/>
  <c r="I70" i="1"/>
  <c r="H70" i="1"/>
  <c r="F70" i="1"/>
  <c r="E70" i="1"/>
  <c r="P69" i="1"/>
  <c r="O69" i="1"/>
  <c r="L69" i="1" s="1"/>
  <c r="N69" i="1"/>
  <c r="M69" i="1"/>
  <c r="K69" i="1"/>
  <c r="J69" i="1"/>
  <c r="I69" i="1"/>
  <c r="H69" i="1"/>
  <c r="F69" i="1"/>
  <c r="E69" i="1"/>
  <c r="P68" i="1"/>
  <c r="O68" i="1"/>
  <c r="N68" i="1"/>
  <c r="M68" i="1"/>
  <c r="L68" i="1" s="1"/>
  <c r="R68" i="1" s="1"/>
  <c r="K68" i="1"/>
  <c r="J68" i="1"/>
  <c r="I68" i="1"/>
  <c r="H68" i="1"/>
  <c r="F68" i="1"/>
  <c r="E68" i="1"/>
  <c r="P67" i="1"/>
  <c r="O67" i="1"/>
  <c r="L67" i="1" s="1"/>
  <c r="N67" i="1"/>
  <c r="M67" i="1"/>
  <c r="K67" i="1"/>
  <c r="J67" i="1"/>
  <c r="I67" i="1"/>
  <c r="H67" i="1"/>
  <c r="G67" i="1" s="1"/>
  <c r="F67" i="1"/>
  <c r="E67" i="1"/>
  <c r="P66" i="1"/>
  <c r="O66" i="1"/>
  <c r="N66" i="1"/>
  <c r="M66" i="1"/>
  <c r="K66" i="1"/>
  <c r="J66" i="1"/>
  <c r="I66" i="1"/>
  <c r="H66" i="1"/>
  <c r="F66" i="1"/>
  <c r="E66" i="1"/>
  <c r="P65" i="1"/>
  <c r="O65" i="1"/>
  <c r="N65" i="1"/>
  <c r="M65" i="1"/>
  <c r="L65" i="1"/>
  <c r="K65" i="1"/>
  <c r="J65" i="1"/>
  <c r="I65" i="1"/>
  <c r="H65" i="1"/>
  <c r="F65" i="1"/>
  <c r="E65" i="1"/>
  <c r="P64" i="1"/>
  <c r="O64" i="1"/>
  <c r="O63" i="1" s="1"/>
  <c r="N64" i="1"/>
  <c r="M64" i="1"/>
  <c r="K64" i="1"/>
  <c r="J64" i="1"/>
  <c r="I64" i="1"/>
  <c r="H64" i="1"/>
  <c r="F64" i="1"/>
  <c r="E64" i="1"/>
  <c r="I63" i="1"/>
  <c r="I62" i="1" s="1"/>
  <c r="F63" i="1"/>
  <c r="E63" i="1"/>
  <c r="F62" i="1"/>
  <c r="E62" i="1"/>
  <c r="P61" i="1"/>
  <c r="O61" i="1"/>
  <c r="N61" i="1"/>
  <c r="M61" i="1"/>
  <c r="L61" i="1" s="1"/>
  <c r="K61" i="1"/>
  <c r="J61" i="1"/>
  <c r="I61" i="1"/>
  <c r="H61" i="1"/>
  <c r="G61" i="1" s="1"/>
  <c r="F61" i="1"/>
  <c r="E61" i="1"/>
  <c r="P60" i="1"/>
  <c r="O60" i="1"/>
  <c r="N60" i="1"/>
  <c r="M60" i="1"/>
  <c r="K60" i="1"/>
  <c r="J60" i="1"/>
  <c r="G60" i="1" s="1"/>
  <c r="I60" i="1"/>
  <c r="H60" i="1"/>
  <c r="F60" i="1"/>
  <c r="E60" i="1"/>
  <c r="P59" i="1"/>
  <c r="O59" i="1"/>
  <c r="N59" i="1"/>
  <c r="M59" i="1"/>
  <c r="L59" i="1" s="1"/>
  <c r="K59" i="1"/>
  <c r="J59" i="1"/>
  <c r="I59" i="1"/>
  <c r="H59" i="1"/>
  <c r="F59" i="1"/>
  <c r="E59" i="1"/>
  <c r="P58" i="1"/>
  <c r="O58" i="1"/>
  <c r="N58" i="1"/>
  <c r="M58" i="1"/>
  <c r="L58" i="1" s="1"/>
  <c r="R58" i="1" s="1"/>
  <c r="K58" i="1"/>
  <c r="J58" i="1"/>
  <c r="I58" i="1"/>
  <c r="H58" i="1"/>
  <c r="F58" i="1"/>
  <c r="E58" i="1"/>
  <c r="P57" i="1"/>
  <c r="O57" i="1"/>
  <c r="N57" i="1"/>
  <c r="M57" i="1"/>
  <c r="K57" i="1"/>
  <c r="J57" i="1"/>
  <c r="I57" i="1"/>
  <c r="H57" i="1"/>
  <c r="F57" i="1"/>
  <c r="E57" i="1"/>
  <c r="P56" i="1"/>
  <c r="O56" i="1"/>
  <c r="N56" i="1"/>
  <c r="M56" i="1"/>
  <c r="L56" i="1" s="1"/>
  <c r="R56" i="1" s="1"/>
  <c r="K56" i="1"/>
  <c r="J56" i="1"/>
  <c r="I56" i="1"/>
  <c r="H56" i="1"/>
  <c r="F56" i="1"/>
  <c r="E56" i="1"/>
  <c r="P55" i="1"/>
  <c r="O55" i="1"/>
  <c r="N55" i="1"/>
  <c r="L55" i="1" s="1"/>
  <c r="M55" i="1"/>
  <c r="K55" i="1"/>
  <c r="J55" i="1"/>
  <c r="I55" i="1"/>
  <c r="H55" i="1"/>
  <c r="F55" i="1"/>
  <c r="E55" i="1"/>
  <c r="P54" i="1"/>
  <c r="O54" i="1"/>
  <c r="N54" i="1"/>
  <c r="M54" i="1"/>
  <c r="K54" i="1"/>
  <c r="J54" i="1"/>
  <c r="I54" i="1"/>
  <c r="H54" i="1"/>
  <c r="F54" i="1"/>
  <c r="E54" i="1"/>
  <c r="M53" i="1"/>
  <c r="F53" i="1"/>
  <c r="E53" i="1"/>
  <c r="P52" i="1"/>
  <c r="O52" i="1"/>
  <c r="N52" i="1"/>
  <c r="M52" i="1"/>
  <c r="K52" i="1"/>
  <c r="J52" i="1"/>
  <c r="I52" i="1"/>
  <c r="H52" i="1"/>
  <c r="F52" i="1"/>
  <c r="E52" i="1"/>
  <c r="P51" i="1"/>
  <c r="O51" i="1"/>
  <c r="N51" i="1"/>
  <c r="L51" i="1" s="1"/>
  <c r="M51" i="1"/>
  <c r="K51" i="1"/>
  <c r="J51" i="1"/>
  <c r="I51" i="1"/>
  <c r="H51" i="1"/>
  <c r="F51" i="1"/>
  <c r="R51" i="1" s="1"/>
  <c r="E51" i="1"/>
  <c r="P50" i="1"/>
  <c r="O50" i="1"/>
  <c r="N50" i="1"/>
  <c r="M50" i="1"/>
  <c r="L50" i="1" s="1"/>
  <c r="R50" i="1" s="1"/>
  <c r="K50" i="1"/>
  <c r="J50" i="1"/>
  <c r="I50" i="1"/>
  <c r="H50" i="1"/>
  <c r="F50" i="1"/>
  <c r="E50" i="1"/>
  <c r="P49" i="1"/>
  <c r="O49" i="1"/>
  <c r="N49" i="1"/>
  <c r="M49" i="1"/>
  <c r="L49" i="1"/>
  <c r="K49" i="1"/>
  <c r="J49" i="1"/>
  <c r="I49" i="1"/>
  <c r="H49" i="1"/>
  <c r="F49" i="1"/>
  <c r="E49" i="1"/>
  <c r="P48" i="1"/>
  <c r="O48" i="1"/>
  <c r="N48" i="1"/>
  <c r="M48" i="1"/>
  <c r="K48" i="1"/>
  <c r="J48" i="1"/>
  <c r="I48" i="1"/>
  <c r="H48" i="1"/>
  <c r="F48" i="1"/>
  <c r="E48" i="1"/>
  <c r="P47" i="1"/>
  <c r="L47" i="1" s="1"/>
  <c r="O47" i="1"/>
  <c r="N47" i="1"/>
  <c r="M47" i="1"/>
  <c r="K47" i="1"/>
  <c r="J47" i="1"/>
  <c r="I47" i="1"/>
  <c r="I43" i="1" s="1"/>
  <c r="H47" i="1"/>
  <c r="F47" i="1"/>
  <c r="E47" i="1"/>
  <c r="P46" i="1"/>
  <c r="O46" i="1"/>
  <c r="N46" i="1"/>
  <c r="M46" i="1"/>
  <c r="K46" i="1"/>
  <c r="J46" i="1"/>
  <c r="I46" i="1"/>
  <c r="H46" i="1"/>
  <c r="F46" i="1"/>
  <c r="E46" i="1"/>
  <c r="P45" i="1"/>
  <c r="O45" i="1"/>
  <c r="N45" i="1"/>
  <c r="M45" i="1"/>
  <c r="K45" i="1"/>
  <c r="J45" i="1"/>
  <c r="I45" i="1"/>
  <c r="H45" i="1"/>
  <c r="G45" i="1" s="1"/>
  <c r="F45" i="1"/>
  <c r="E45" i="1"/>
  <c r="Q45" i="1" s="1"/>
  <c r="P44" i="1"/>
  <c r="P43" i="1" s="1"/>
  <c r="O44" i="1"/>
  <c r="N44" i="1"/>
  <c r="M44" i="1"/>
  <c r="K44" i="1"/>
  <c r="J44" i="1"/>
  <c r="I44" i="1"/>
  <c r="H44" i="1"/>
  <c r="F44" i="1"/>
  <c r="E44" i="1"/>
  <c r="H43" i="1"/>
  <c r="F43" i="1"/>
  <c r="E43" i="1"/>
  <c r="P42" i="1"/>
  <c r="P41" i="1" s="1"/>
  <c r="O42" i="1"/>
  <c r="O41" i="1" s="1"/>
  <c r="N42" i="1"/>
  <c r="N41" i="1" s="1"/>
  <c r="M42" i="1"/>
  <c r="K42" i="1"/>
  <c r="K41" i="1" s="1"/>
  <c r="J42" i="1"/>
  <c r="I42" i="1"/>
  <c r="H42" i="1"/>
  <c r="F42" i="1"/>
  <c r="E42" i="1"/>
  <c r="M41" i="1"/>
  <c r="I41" i="1"/>
  <c r="H41" i="1"/>
  <c r="F41" i="1"/>
  <c r="E41" i="1"/>
  <c r="F40" i="1"/>
  <c r="F79" i="1" s="1"/>
  <c r="E40" i="1"/>
  <c r="P38" i="1"/>
  <c r="O38" i="1"/>
  <c r="N38" i="1"/>
  <c r="M38" i="1"/>
  <c r="L38" i="1" s="1"/>
  <c r="R38" i="1" s="1"/>
  <c r="K38" i="1"/>
  <c r="J38" i="1"/>
  <c r="I38" i="1"/>
  <c r="H38" i="1"/>
  <c r="F38" i="1"/>
  <c r="E38" i="1"/>
  <c r="P37" i="1"/>
  <c r="O37" i="1"/>
  <c r="L37" i="1" s="1"/>
  <c r="N37" i="1"/>
  <c r="M37" i="1"/>
  <c r="K37" i="1"/>
  <c r="J37" i="1"/>
  <c r="I37" i="1"/>
  <c r="H37" i="1"/>
  <c r="G37" i="1" s="1"/>
  <c r="F37" i="1"/>
  <c r="E37" i="1"/>
  <c r="P36" i="1"/>
  <c r="O36" i="1"/>
  <c r="N36" i="1"/>
  <c r="M36" i="1"/>
  <c r="K36" i="1"/>
  <c r="J36" i="1"/>
  <c r="I36" i="1"/>
  <c r="H36" i="1"/>
  <c r="F36" i="1"/>
  <c r="E36" i="1"/>
  <c r="P35" i="1"/>
  <c r="O35" i="1"/>
  <c r="N35" i="1"/>
  <c r="M35" i="1"/>
  <c r="L35" i="1"/>
  <c r="K35" i="1"/>
  <c r="J35" i="1"/>
  <c r="I35" i="1"/>
  <c r="H35" i="1"/>
  <c r="F35" i="1"/>
  <c r="E35" i="1"/>
  <c r="P34" i="1"/>
  <c r="O34" i="1"/>
  <c r="N34" i="1"/>
  <c r="M34" i="1"/>
  <c r="K34" i="1"/>
  <c r="J34" i="1"/>
  <c r="I34" i="1"/>
  <c r="H34" i="1"/>
  <c r="F34" i="1"/>
  <c r="E34" i="1"/>
  <c r="P33" i="1"/>
  <c r="O33" i="1"/>
  <c r="N33" i="1"/>
  <c r="M33" i="1"/>
  <c r="L33" i="1" s="1"/>
  <c r="K33" i="1"/>
  <c r="J33" i="1"/>
  <c r="I33" i="1"/>
  <c r="H33" i="1"/>
  <c r="F33" i="1"/>
  <c r="R33" i="1" s="1"/>
  <c r="E33" i="1"/>
  <c r="P32" i="1"/>
  <c r="O32" i="1"/>
  <c r="N32" i="1"/>
  <c r="M32" i="1"/>
  <c r="L32" i="1" s="1"/>
  <c r="K32" i="1"/>
  <c r="J32" i="1"/>
  <c r="I32" i="1"/>
  <c r="H32" i="1"/>
  <c r="F32" i="1"/>
  <c r="E32" i="1"/>
  <c r="P31" i="1"/>
  <c r="O31" i="1"/>
  <c r="O30" i="1" s="1"/>
  <c r="N31" i="1"/>
  <c r="M31" i="1"/>
  <c r="L31" i="1"/>
  <c r="K31" i="1"/>
  <c r="J31" i="1"/>
  <c r="I31" i="1"/>
  <c r="H31" i="1"/>
  <c r="F31" i="1"/>
  <c r="E31" i="1"/>
  <c r="K30" i="1"/>
  <c r="J30" i="1"/>
  <c r="F30" i="1"/>
  <c r="E30" i="1"/>
  <c r="P29" i="1"/>
  <c r="O29" i="1"/>
  <c r="N29" i="1"/>
  <c r="L29" i="1" s="1"/>
  <c r="M29" i="1"/>
  <c r="K29" i="1"/>
  <c r="J29" i="1"/>
  <c r="I29" i="1"/>
  <c r="H29" i="1"/>
  <c r="F29" i="1"/>
  <c r="E29" i="1"/>
  <c r="P28" i="1"/>
  <c r="O28" i="1"/>
  <c r="N28" i="1"/>
  <c r="M28" i="1"/>
  <c r="K28" i="1"/>
  <c r="J28" i="1"/>
  <c r="I28" i="1"/>
  <c r="H28" i="1"/>
  <c r="F28" i="1"/>
  <c r="E28" i="1"/>
  <c r="P27" i="1"/>
  <c r="L27" i="1" s="1"/>
  <c r="O27" i="1"/>
  <c r="N27" i="1"/>
  <c r="M27" i="1"/>
  <c r="K27" i="1"/>
  <c r="J27" i="1"/>
  <c r="I27" i="1"/>
  <c r="H27" i="1"/>
  <c r="G27" i="1" s="1"/>
  <c r="F27" i="1"/>
  <c r="E27" i="1"/>
  <c r="P26" i="1"/>
  <c r="O26" i="1"/>
  <c r="O22" i="1" s="1"/>
  <c r="N26" i="1"/>
  <c r="M26" i="1"/>
  <c r="K26" i="1"/>
  <c r="J26" i="1"/>
  <c r="G26" i="1" s="1"/>
  <c r="I26" i="1"/>
  <c r="H26" i="1"/>
  <c r="F26" i="1"/>
  <c r="E26" i="1"/>
  <c r="P25" i="1"/>
  <c r="O25" i="1"/>
  <c r="N25" i="1"/>
  <c r="M25" i="1"/>
  <c r="L25" i="1" s="1"/>
  <c r="K25" i="1"/>
  <c r="J25" i="1"/>
  <c r="I25" i="1"/>
  <c r="H25" i="1"/>
  <c r="G25" i="1" s="1"/>
  <c r="F25" i="1"/>
  <c r="E25" i="1"/>
  <c r="P24" i="1"/>
  <c r="O24" i="1"/>
  <c r="N24" i="1"/>
  <c r="M24" i="1"/>
  <c r="K24" i="1"/>
  <c r="J24" i="1"/>
  <c r="G24" i="1" s="1"/>
  <c r="I24" i="1"/>
  <c r="H24" i="1"/>
  <c r="F24" i="1"/>
  <c r="E24" i="1"/>
  <c r="P23" i="1"/>
  <c r="O23" i="1"/>
  <c r="N23" i="1"/>
  <c r="M23" i="1"/>
  <c r="K23" i="1"/>
  <c r="J23" i="1"/>
  <c r="I23" i="1"/>
  <c r="H23" i="1"/>
  <c r="F23" i="1"/>
  <c r="E23" i="1"/>
  <c r="I22" i="1"/>
  <c r="F22" i="1"/>
  <c r="E22" i="1"/>
  <c r="P21" i="1"/>
  <c r="O21" i="1"/>
  <c r="N21" i="1"/>
  <c r="M21" i="1"/>
  <c r="K21" i="1"/>
  <c r="J21" i="1"/>
  <c r="I21" i="1"/>
  <c r="H21" i="1"/>
  <c r="F21" i="1"/>
  <c r="E21" i="1"/>
  <c r="P20" i="1"/>
  <c r="O20" i="1"/>
  <c r="N20" i="1"/>
  <c r="M20" i="1"/>
  <c r="L20" i="1" s="1"/>
  <c r="K20" i="1"/>
  <c r="J20" i="1"/>
  <c r="I20" i="1"/>
  <c r="H20" i="1"/>
  <c r="F20" i="1"/>
  <c r="E20" i="1"/>
  <c r="P19" i="1"/>
  <c r="O19" i="1"/>
  <c r="N19" i="1"/>
  <c r="M19" i="1"/>
  <c r="K19" i="1"/>
  <c r="J19" i="1"/>
  <c r="I19" i="1"/>
  <c r="H19" i="1"/>
  <c r="F19" i="1"/>
  <c r="E19" i="1"/>
  <c r="P18" i="1"/>
  <c r="O18" i="1"/>
  <c r="N18" i="1"/>
  <c r="M18" i="1"/>
  <c r="K18" i="1"/>
  <c r="J18" i="1"/>
  <c r="I18" i="1"/>
  <c r="H18" i="1"/>
  <c r="F18" i="1"/>
  <c r="E18" i="1"/>
  <c r="P17" i="1"/>
  <c r="O17" i="1"/>
  <c r="L17" i="1" s="1"/>
  <c r="N17" i="1"/>
  <c r="M17" i="1"/>
  <c r="K17" i="1"/>
  <c r="J17" i="1"/>
  <c r="I17" i="1"/>
  <c r="H17" i="1"/>
  <c r="F17" i="1"/>
  <c r="E17" i="1"/>
  <c r="P16" i="1"/>
  <c r="O16" i="1"/>
  <c r="N16" i="1"/>
  <c r="N12" i="1" s="1"/>
  <c r="M16" i="1"/>
  <c r="K16" i="1"/>
  <c r="J16" i="1"/>
  <c r="I16" i="1"/>
  <c r="G16" i="1" s="1"/>
  <c r="H16" i="1"/>
  <c r="F16" i="1"/>
  <c r="E16" i="1"/>
  <c r="P15" i="1"/>
  <c r="O15" i="1"/>
  <c r="N15" i="1"/>
  <c r="M15" i="1"/>
  <c r="L15" i="1"/>
  <c r="K15" i="1"/>
  <c r="J15" i="1"/>
  <c r="I15" i="1"/>
  <c r="H15" i="1"/>
  <c r="G15" i="1" s="1"/>
  <c r="F15" i="1"/>
  <c r="E15" i="1"/>
  <c r="P14" i="1"/>
  <c r="O14" i="1"/>
  <c r="N14" i="1"/>
  <c r="M14" i="1"/>
  <c r="K14" i="1"/>
  <c r="J14" i="1"/>
  <c r="I14" i="1"/>
  <c r="H14" i="1"/>
  <c r="F14" i="1"/>
  <c r="E14" i="1"/>
  <c r="P13" i="1"/>
  <c r="O13" i="1"/>
  <c r="N13" i="1"/>
  <c r="M13" i="1"/>
  <c r="K13" i="1"/>
  <c r="J13" i="1"/>
  <c r="I13" i="1"/>
  <c r="H13" i="1"/>
  <c r="F13" i="1"/>
  <c r="E13" i="1"/>
  <c r="F12" i="1"/>
  <c r="E12" i="1"/>
  <c r="P11" i="1"/>
  <c r="P10" i="1" s="1"/>
  <c r="O11" i="1"/>
  <c r="O10" i="1" s="1"/>
  <c r="N11" i="1"/>
  <c r="N10" i="1" s="1"/>
  <c r="M11" i="1"/>
  <c r="K11" i="1"/>
  <c r="K10" i="1" s="1"/>
  <c r="J11" i="1"/>
  <c r="J10" i="1" s="1"/>
  <c r="I11" i="1"/>
  <c r="I10" i="1" s="1"/>
  <c r="H11" i="1"/>
  <c r="F11" i="1"/>
  <c r="E11" i="1"/>
  <c r="M10" i="1"/>
  <c r="F10" i="1"/>
  <c r="E10" i="1"/>
  <c r="F9" i="1"/>
  <c r="E9" i="1"/>
  <c r="H132" i="1" l="1"/>
  <c r="P93" i="1"/>
  <c r="G444" i="1"/>
  <c r="H443" i="1"/>
  <c r="H425" i="1" s="1"/>
  <c r="H450" i="1" s="1"/>
  <c r="Q449" i="1"/>
  <c r="G507" i="1"/>
  <c r="Q507" i="1" s="1"/>
  <c r="L13" i="1"/>
  <c r="M12" i="1"/>
  <c r="L23" i="1"/>
  <c r="M22" i="1"/>
  <c r="R29" i="1"/>
  <c r="R55" i="1"/>
  <c r="O113" i="1"/>
  <c r="R128" i="1"/>
  <c r="Q165" i="1"/>
  <c r="L182" i="1"/>
  <c r="R182" i="1" s="1"/>
  <c r="Q242" i="1"/>
  <c r="L334" i="1"/>
  <c r="R334" i="1" s="1"/>
  <c r="N330" i="1"/>
  <c r="N329" i="1" s="1"/>
  <c r="P425" i="1"/>
  <c r="P450" i="1" s="1"/>
  <c r="J627" i="1"/>
  <c r="L70" i="1"/>
  <c r="R70" i="1" s="1"/>
  <c r="P113" i="1"/>
  <c r="P132" i="1" s="1"/>
  <c r="G128" i="1"/>
  <c r="Q128" i="1" s="1"/>
  <c r="J146" i="1"/>
  <c r="J143" i="1" s="1"/>
  <c r="H172" i="1"/>
  <c r="L204" i="1"/>
  <c r="R213" i="1"/>
  <c r="R224" i="1"/>
  <c r="L21" i="1"/>
  <c r="L24" i="1"/>
  <c r="R24" i="1" s="1"/>
  <c r="R69" i="1"/>
  <c r="K73" i="1"/>
  <c r="H83" i="1"/>
  <c r="H80" i="1" s="1"/>
  <c r="Q85" i="1"/>
  <c r="L86" i="1"/>
  <c r="R86" i="1" s="1"/>
  <c r="G90" i="1"/>
  <c r="I93" i="1"/>
  <c r="M96" i="1"/>
  <c r="L97" i="1"/>
  <c r="G99" i="1"/>
  <c r="Q103" i="1"/>
  <c r="L104" i="1"/>
  <c r="R104" i="1" s="1"/>
  <c r="O108" i="1"/>
  <c r="L110" i="1"/>
  <c r="I134" i="1"/>
  <c r="I133" i="1" s="1"/>
  <c r="Q149" i="1"/>
  <c r="G152" i="1"/>
  <c r="Q153" i="1"/>
  <c r="L166" i="1"/>
  <c r="R166" i="1" s="1"/>
  <c r="N172" i="1"/>
  <c r="R210" i="1"/>
  <c r="J218" i="1"/>
  <c r="J215" i="1" s="1"/>
  <c r="J234" i="1" s="1"/>
  <c r="G219" i="1"/>
  <c r="Q230" i="1"/>
  <c r="O250" i="1"/>
  <c r="L251" i="1"/>
  <c r="L250" i="1" s="1"/>
  <c r="I252" i="1"/>
  <c r="I249" i="1" s="1"/>
  <c r="J359" i="1"/>
  <c r="J417" i="1"/>
  <c r="G418" i="1"/>
  <c r="Q418" i="1" s="1"/>
  <c r="H417" i="1"/>
  <c r="N560" i="1"/>
  <c r="N587" i="1" s="1"/>
  <c r="K22" i="1"/>
  <c r="N22" i="1"/>
  <c r="R31" i="1"/>
  <c r="I80" i="1"/>
  <c r="I112" i="1" s="1"/>
  <c r="K112" i="1"/>
  <c r="M83" i="1"/>
  <c r="H124" i="1"/>
  <c r="H123" i="1" s="1"/>
  <c r="P158" i="1"/>
  <c r="P188" i="1" s="1"/>
  <c r="J172" i="1"/>
  <c r="G193" i="1"/>
  <c r="Q193" i="1" s="1"/>
  <c r="R195" i="1"/>
  <c r="P271" i="1"/>
  <c r="P268" i="1" s="1"/>
  <c r="P342" i="1"/>
  <c r="N342" i="1"/>
  <c r="Q445" i="1"/>
  <c r="J12" i="1"/>
  <c r="I53" i="1"/>
  <c r="M80" i="1"/>
  <c r="O124" i="1"/>
  <c r="O123" i="1" s="1"/>
  <c r="G170" i="1"/>
  <c r="M238" i="1"/>
  <c r="R245" i="1"/>
  <c r="P560" i="1"/>
  <c r="P587" i="1" s="1"/>
  <c r="G18" i="1"/>
  <c r="Q18" i="1" s="1"/>
  <c r="L19" i="1"/>
  <c r="R19" i="1" s="1"/>
  <c r="G28" i="1"/>
  <c r="P124" i="1"/>
  <c r="P123" i="1" s="1"/>
  <c r="G148" i="1"/>
  <c r="Q148" i="1" s="1"/>
  <c r="N576" i="1"/>
  <c r="R49" i="1"/>
  <c r="K63" i="1"/>
  <c r="K62" i="1" s="1"/>
  <c r="P12" i="1"/>
  <c r="R20" i="1"/>
  <c r="L34" i="1"/>
  <c r="R34" i="1" s="1"/>
  <c r="R36" i="1"/>
  <c r="G38" i="1"/>
  <c r="K43" i="1"/>
  <c r="L57" i="1"/>
  <c r="R57" i="1" s="1"/>
  <c r="L64" i="1"/>
  <c r="M63" i="1"/>
  <c r="G68" i="1"/>
  <c r="G69" i="1"/>
  <c r="L71" i="1"/>
  <c r="G72" i="1"/>
  <c r="R85" i="1"/>
  <c r="L92" i="1"/>
  <c r="N96" i="1"/>
  <c r="N93" i="1" s="1"/>
  <c r="N112" i="1" s="1"/>
  <c r="K96" i="1"/>
  <c r="R103" i="1"/>
  <c r="R109" i="1"/>
  <c r="R126" i="1"/>
  <c r="J134" i="1"/>
  <c r="J133" i="1" s="1"/>
  <c r="H134" i="1"/>
  <c r="H133" i="1" s="1"/>
  <c r="H143" i="1"/>
  <c r="G164" i="1"/>
  <c r="Q164" i="1" s="1"/>
  <c r="G165" i="1"/>
  <c r="G168" i="1"/>
  <c r="G169" i="1"/>
  <c r="Q169" i="1" s="1"/>
  <c r="L170" i="1"/>
  <c r="K218" i="1"/>
  <c r="P235" i="1"/>
  <c r="P248" i="1" s="1"/>
  <c r="R251" i="1"/>
  <c r="L303" i="1"/>
  <c r="G305" i="1"/>
  <c r="Q305" i="1" s="1"/>
  <c r="M306" i="1"/>
  <c r="M296" i="1" s="1"/>
  <c r="M313" i="1" s="1"/>
  <c r="L307" i="1"/>
  <c r="R307" i="1" s="1"/>
  <c r="Q57" i="1"/>
  <c r="R89" i="1"/>
  <c r="H161" i="1"/>
  <c r="G162" i="1"/>
  <c r="G217" i="1"/>
  <c r="G216" i="1" s="1"/>
  <c r="H216" i="1"/>
  <c r="M342" i="1"/>
  <c r="L343" i="1"/>
  <c r="R343" i="1" s="1"/>
  <c r="K484" i="1"/>
  <c r="Q493" i="1"/>
  <c r="I12" i="1"/>
  <c r="G17" i="1"/>
  <c r="Q17" i="1" s="1"/>
  <c r="G20" i="1"/>
  <c r="Q20" i="1" s="1"/>
  <c r="R37" i="1"/>
  <c r="K40" i="1"/>
  <c r="K79" i="1" s="1"/>
  <c r="O53" i="1"/>
  <c r="R67" i="1"/>
  <c r="Q71" i="1"/>
  <c r="L75" i="1"/>
  <c r="M73" i="1"/>
  <c r="G88" i="1"/>
  <c r="Q88" i="1" s="1"/>
  <c r="M94" i="1"/>
  <c r="L95" i="1"/>
  <c r="L94" i="1" s="1"/>
  <c r="R94" i="1" s="1"/>
  <c r="L107" i="1"/>
  <c r="L106" i="1" s="1"/>
  <c r="R106" i="1" s="1"/>
  <c r="O106" i="1"/>
  <c r="O93" i="1" s="1"/>
  <c r="N120" i="1"/>
  <c r="N113" i="1" s="1"/>
  <c r="N132" i="1" s="1"/>
  <c r="I161" i="1"/>
  <c r="O183" i="1"/>
  <c r="R201" i="1"/>
  <c r="N203" i="1"/>
  <c r="N202" i="1" s="1"/>
  <c r="L209" i="1"/>
  <c r="R209" i="1" s="1"/>
  <c r="Q216" i="1"/>
  <c r="L223" i="1"/>
  <c r="R223" i="1" s="1"/>
  <c r="M252" i="1"/>
  <c r="L253" i="1"/>
  <c r="O299" i="1"/>
  <c r="I299" i="1"/>
  <c r="G36" i="1"/>
  <c r="I40" i="1"/>
  <c r="I79" i="1" s="1"/>
  <c r="L45" i="1"/>
  <c r="M43" i="1"/>
  <c r="G46" i="1"/>
  <c r="G47" i="1"/>
  <c r="L52" i="1"/>
  <c r="R52" i="1" s="1"/>
  <c r="R61" i="1"/>
  <c r="G66" i="1"/>
  <c r="P73" i="1"/>
  <c r="R101" i="1"/>
  <c r="R107" i="1"/>
  <c r="L122" i="1"/>
  <c r="N134" i="1"/>
  <c r="N133" i="1" s="1"/>
  <c r="K134" i="1"/>
  <c r="K133" i="1" s="1"/>
  <c r="G137" i="1"/>
  <c r="Q137" i="1" s="1"/>
  <c r="P146" i="1"/>
  <c r="P143" i="1" s="1"/>
  <c r="P157" i="1" s="1"/>
  <c r="G150" i="1"/>
  <c r="H155" i="1"/>
  <c r="G156" i="1"/>
  <c r="J161" i="1"/>
  <c r="J158" i="1" s="1"/>
  <c r="J188" i="1" s="1"/>
  <c r="I172" i="1"/>
  <c r="L174" i="1"/>
  <c r="L175" i="1"/>
  <c r="R175" i="1" s="1"/>
  <c r="G177" i="1"/>
  <c r="Q177" i="1" s="1"/>
  <c r="R198" i="1"/>
  <c r="G263" i="1"/>
  <c r="Q263" i="1" s="1"/>
  <c r="P299" i="1"/>
  <c r="P296" i="1" s="1"/>
  <c r="P313" i="1" s="1"/>
  <c r="L419" i="1"/>
  <c r="R419" i="1" s="1"/>
  <c r="M417" i="1"/>
  <c r="L538" i="1"/>
  <c r="G540" i="1"/>
  <c r="L177" i="1"/>
  <c r="R177" i="1" s="1"/>
  <c r="G187" i="1"/>
  <c r="P218" i="1"/>
  <c r="R247" i="1"/>
  <c r="G264" i="1"/>
  <c r="Q264" i="1" s="1"/>
  <c r="P261" i="1"/>
  <c r="G316" i="1"/>
  <c r="H315" i="1"/>
  <c r="H314" i="1" s="1"/>
  <c r="H325" i="1" s="1"/>
  <c r="M330" i="1"/>
  <c r="M329" i="1" s="1"/>
  <c r="M338" i="1" s="1"/>
  <c r="G336" i="1"/>
  <c r="N417" i="1"/>
  <c r="I485" i="1"/>
  <c r="G512" i="1"/>
  <c r="H507" i="1"/>
  <c r="I30" i="1"/>
  <c r="I9" i="1" s="1"/>
  <c r="R35" i="1"/>
  <c r="L36" i="1"/>
  <c r="N43" i="1"/>
  <c r="K53" i="1"/>
  <c r="R59" i="1"/>
  <c r="L60" i="1"/>
  <c r="R60" i="1" s="1"/>
  <c r="R65" i="1"/>
  <c r="L66" i="1"/>
  <c r="R66" i="1" s="1"/>
  <c r="G70" i="1"/>
  <c r="G71" i="1"/>
  <c r="N73" i="1"/>
  <c r="O83" i="1"/>
  <c r="O80" i="1" s="1"/>
  <c r="O112" i="1" s="1"/>
  <c r="R87" i="1"/>
  <c r="L88" i="1"/>
  <c r="R88" i="1" s="1"/>
  <c r="Q99" i="1"/>
  <c r="R105" i="1"/>
  <c r="R111" i="1"/>
  <c r="J120" i="1"/>
  <c r="J113" i="1" s="1"/>
  <c r="G122" i="1"/>
  <c r="Q122" i="1" s="1"/>
  <c r="G130" i="1"/>
  <c r="L152" i="1"/>
  <c r="L153" i="1"/>
  <c r="R153" i="1" s="1"/>
  <c r="G163" i="1"/>
  <c r="Q163" i="1" s="1"/>
  <c r="L164" i="1"/>
  <c r="L165" i="1"/>
  <c r="R165" i="1" s="1"/>
  <c r="G179" i="1"/>
  <c r="Q179" i="1" s="1"/>
  <c r="I190" i="1"/>
  <c r="I189" i="1" s="1"/>
  <c r="I197" i="1"/>
  <c r="O197" i="1"/>
  <c r="L200" i="1"/>
  <c r="R200" i="1" s="1"/>
  <c r="E214" i="1"/>
  <c r="O203" i="1"/>
  <c r="O202" i="1" s="1"/>
  <c r="L212" i="1"/>
  <c r="R212" i="1" s="1"/>
  <c r="L221" i="1"/>
  <c r="R221" i="1" s="1"/>
  <c r="O243" i="1"/>
  <c r="L245" i="1"/>
  <c r="M243" i="1"/>
  <c r="G246" i="1"/>
  <c r="Q246" i="1" s="1"/>
  <c r="P252" i="1"/>
  <c r="P249" i="1" s="1"/>
  <c r="R281" i="1"/>
  <c r="L293" i="1"/>
  <c r="G298" i="1"/>
  <c r="G297" i="1" s="1"/>
  <c r="Q297" i="1" s="1"/>
  <c r="H299" i="1"/>
  <c r="L318" i="1"/>
  <c r="K348" i="1"/>
  <c r="N359" i="1"/>
  <c r="J367" i="1"/>
  <c r="Q416" i="1"/>
  <c r="G440" i="1"/>
  <c r="Q444" i="1"/>
  <c r="H464" i="1"/>
  <c r="P479" i="1"/>
  <c r="P451" i="1" s="1"/>
  <c r="P500" i="1"/>
  <c r="G29" i="1"/>
  <c r="Q35" i="1"/>
  <c r="M40" i="1"/>
  <c r="L42" i="1"/>
  <c r="R42" i="1" s="1"/>
  <c r="L44" i="1"/>
  <c r="G48" i="1"/>
  <c r="Q48" i="1" s="1"/>
  <c r="G49" i="1"/>
  <c r="Q49" i="1" s="1"/>
  <c r="G55" i="1"/>
  <c r="P53" i="1"/>
  <c r="P40" i="1" s="1"/>
  <c r="R71" i="1"/>
  <c r="L72" i="1"/>
  <c r="R72" i="1" s="1"/>
  <c r="L74" i="1"/>
  <c r="N83" i="1"/>
  <c r="N80" i="1" s="1"/>
  <c r="K93" i="1"/>
  <c r="G100" i="1"/>
  <c r="G101" i="1"/>
  <c r="R122" i="1"/>
  <c r="R130" i="1"/>
  <c r="L138" i="1"/>
  <c r="L139" i="1"/>
  <c r="R139" i="1" s="1"/>
  <c r="G151" i="1"/>
  <c r="Q151" i="1" s="1"/>
  <c r="K172" i="1"/>
  <c r="L176" i="1"/>
  <c r="P183" i="1"/>
  <c r="G192" i="1"/>
  <c r="Q192" i="1" s="1"/>
  <c r="Q205" i="1"/>
  <c r="G210" i="1"/>
  <c r="Q210" i="1" s="1"/>
  <c r="M249" i="1"/>
  <c r="L285" i="1"/>
  <c r="R285" i="1" s="1"/>
  <c r="G287" i="1"/>
  <c r="G303" i="1"/>
  <c r="Q303" i="1" s="1"/>
  <c r="Q334" i="1"/>
  <c r="J353" i="1"/>
  <c r="J339" i="1" s="1"/>
  <c r="H500" i="1"/>
  <c r="Q513" i="1"/>
  <c r="K576" i="1"/>
  <c r="N627" i="1"/>
  <c r="K12" i="1"/>
  <c r="Q15" i="1"/>
  <c r="G21" i="1"/>
  <c r="Q21" i="1" s="1"/>
  <c r="Q27" i="1"/>
  <c r="G14" i="1"/>
  <c r="Q14" i="1" s="1"/>
  <c r="R15" i="1"/>
  <c r="L16" i="1"/>
  <c r="R27" i="1"/>
  <c r="L28" i="1"/>
  <c r="R32" i="1"/>
  <c r="G34" i="1"/>
  <c r="G35" i="1"/>
  <c r="O43" i="1"/>
  <c r="O40" i="1" s="1"/>
  <c r="O79" i="1" s="1"/>
  <c r="R47" i="1"/>
  <c r="L48" i="1"/>
  <c r="R48" i="1" s="1"/>
  <c r="G52" i="1"/>
  <c r="Q52" i="1" s="1"/>
  <c r="L54" i="1"/>
  <c r="G58" i="1"/>
  <c r="G59" i="1"/>
  <c r="G65" i="1"/>
  <c r="P63" i="1"/>
  <c r="P62" i="1" s="1"/>
  <c r="O73" i="1"/>
  <c r="O62" i="1" s="1"/>
  <c r="G86" i="1"/>
  <c r="G87" i="1"/>
  <c r="Q87" i="1" s="1"/>
  <c r="R99" i="1"/>
  <c r="L100" i="1"/>
  <c r="R100" i="1" s="1"/>
  <c r="G104" i="1"/>
  <c r="G105" i="1"/>
  <c r="Q105" i="1" s="1"/>
  <c r="M108" i="1"/>
  <c r="G110" i="1"/>
  <c r="G111" i="1"/>
  <c r="Q111" i="1" s="1"/>
  <c r="K113" i="1"/>
  <c r="K132" i="1" s="1"/>
  <c r="N124" i="1"/>
  <c r="N123" i="1" s="1"/>
  <c r="G135" i="1"/>
  <c r="L136" i="1"/>
  <c r="L137" i="1"/>
  <c r="R137" i="1" s="1"/>
  <c r="G140" i="1"/>
  <c r="G141" i="1"/>
  <c r="Q141" i="1" s="1"/>
  <c r="L142" i="1"/>
  <c r="N146" i="1"/>
  <c r="N143" i="1" s="1"/>
  <c r="G167" i="1"/>
  <c r="Q167" i="1" s="1"/>
  <c r="L168" i="1"/>
  <c r="L169" i="1"/>
  <c r="R169" i="1" s="1"/>
  <c r="G173" i="1"/>
  <c r="L180" i="1"/>
  <c r="R180" i="1" s="1"/>
  <c r="L181" i="1"/>
  <c r="R181" i="1" s="1"/>
  <c r="R186" i="1"/>
  <c r="N190" i="1"/>
  <c r="G205" i="1"/>
  <c r="L206" i="1"/>
  <c r="K238" i="1"/>
  <c r="R241" i="1"/>
  <c r="L242" i="1"/>
  <c r="R242" i="1" s="1"/>
  <c r="O252" i="1"/>
  <c r="R257" i="1"/>
  <c r="L267" i="1"/>
  <c r="R267" i="1" s="1"/>
  <c r="R275" i="1"/>
  <c r="Q285" i="1"/>
  <c r="J315" i="1"/>
  <c r="J314" i="1" s="1"/>
  <c r="J325" i="1" s="1"/>
  <c r="Q318" i="1"/>
  <c r="P338" i="1"/>
  <c r="R345" i="1"/>
  <c r="M353" i="1"/>
  <c r="O359" i="1"/>
  <c r="O358" i="1" s="1"/>
  <c r="K359" i="1"/>
  <c r="G369" i="1"/>
  <c r="M405" i="1"/>
  <c r="L406" i="1"/>
  <c r="L405" i="1" s="1"/>
  <c r="R405" i="1" s="1"/>
  <c r="H488" i="1"/>
  <c r="H484" i="1" s="1"/>
  <c r="O488" i="1"/>
  <c r="H561" i="1"/>
  <c r="L585" i="1"/>
  <c r="R585" i="1" s="1"/>
  <c r="Q267" i="1"/>
  <c r="K299" i="1"/>
  <c r="I306" i="1"/>
  <c r="P310" i="1"/>
  <c r="L311" i="1"/>
  <c r="L347" i="1"/>
  <c r="R347" i="1" s="1"/>
  <c r="K353" i="1"/>
  <c r="G419" i="1"/>
  <c r="Q419" i="1" s="1"/>
  <c r="R445" i="1"/>
  <c r="L246" i="1"/>
  <c r="L277" i="1"/>
  <c r="R279" i="1"/>
  <c r="G289" i="1"/>
  <c r="J488" i="1"/>
  <c r="J484" i="1" s="1"/>
  <c r="N507" i="1"/>
  <c r="O12" i="1"/>
  <c r="O9" i="1" s="1"/>
  <c r="O39" i="1" s="1"/>
  <c r="R16" i="1"/>
  <c r="G19" i="1"/>
  <c r="Q19" i="1" s="1"/>
  <c r="R25" i="1"/>
  <c r="L26" i="1"/>
  <c r="R26" i="1" s="1"/>
  <c r="R28" i="1"/>
  <c r="M30" i="1"/>
  <c r="M9" i="1" s="1"/>
  <c r="G32" i="1"/>
  <c r="G33" i="1"/>
  <c r="N30" i="1"/>
  <c r="N9" i="1" s="1"/>
  <c r="R45" i="1"/>
  <c r="L46" i="1"/>
  <c r="R46" i="1" s="1"/>
  <c r="G50" i="1"/>
  <c r="Q50" i="1" s="1"/>
  <c r="G51" i="1"/>
  <c r="G56" i="1"/>
  <c r="Q56" i="1" s="1"/>
  <c r="G57" i="1"/>
  <c r="Q61" i="1"/>
  <c r="Q67" i="1"/>
  <c r="R75" i="1"/>
  <c r="L76" i="1"/>
  <c r="R76" i="1" s="1"/>
  <c r="L78" i="1"/>
  <c r="L77" i="1" s="1"/>
  <c r="G85" i="1"/>
  <c r="Q89" i="1"/>
  <c r="R95" i="1"/>
  <c r="R97" i="1"/>
  <c r="L98" i="1"/>
  <c r="R98" i="1" s="1"/>
  <c r="G102" i="1"/>
  <c r="Q102" i="1" s="1"/>
  <c r="G103" i="1"/>
  <c r="P108" i="1"/>
  <c r="F132" i="1"/>
  <c r="Q126" i="1"/>
  <c r="G139" i="1"/>
  <c r="Q139" i="1" s="1"/>
  <c r="L140" i="1"/>
  <c r="L141" i="1"/>
  <c r="R141" i="1" s="1"/>
  <c r="P161" i="1"/>
  <c r="N161" i="1"/>
  <c r="L178" i="1"/>
  <c r="R178" i="1" s="1"/>
  <c r="L179" i="1"/>
  <c r="R179" i="1" s="1"/>
  <c r="P190" i="1"/>
  <c r="P189" i="1" s="1"/>
  <c r="M190" i="1"/>
  <c r="Q195" i="1"/>
  <c r="M197" i="1"/>
  <c r="Q201" i="1"/>
  <c r="J203" i="1"/>
  <c r="J202" i="1" s="1"/>
  <c r="G209" i="1"/>
  <c r="G211" i="1"/>
  <c r="Q211" i="1" s="1"/>
  <c r="Q213" i="1"/>
  <c r="L247" i="1"/>
  <c r="G254" i="1"/>
  <c r="G260" i="1"/>
  <c r="G279" i="1"/>
  <c r="K296" i="1"/>
  <c r="K313" i="1" s="1"/>
  <c r="L323" i="1"/>
  <c r="R323" i="1" s="1"/>
  <c r="G349" i="1"/>
  <c r="L374" i="1"/>
  <c r="L414" i="1"/>
  <c r="Q432" i="1"/>
  <c r="G472" i="1"/>
  <c r="H471" i="1"/>
  <c r="Q477" i="1"/>
  <c r="P531" i="1"/>
  <c r="P530" i="1" s="1"/>
  <c r="P544" i="1" s="1"/>
  <c r="L532" i="1"/>
  <c r="N531" i="1"/>
  <c r="N530" i="1" s="1"/>
  <c r="N544" i="1" s="1"/>
  <c r="G543" i="1"/>
  <c r="O556" i="1"/>
  <c r="O555" i="1" s="1"/>
  <c r="O559" i="1" s="1"/>
  <c r="G563" i="1"/>
  <c r="Q563" i="1" s="1"/>
  <c r="G598" i="1"/>
  <c r="L224" i="1"/>
  <c r="L228" i="1"/>
  <c r="R228" i="1" s="1"/>
  <c r="I238" i="1"/>
  <c r="I235" i="1" s="1"/>
  <c r="I248" i="1" s="1"/>
  <c r="K243" i="1"/>
  <c r="R250" i="1"/>
  <c r="G256" i="1"/>
  <c r="G257" i="1"/>
  <c r="Q269" i="1"/>
  <c r="K271" i="1"/>
  <c r="N280" i="1"/>
  <c r="K280" i="1"/>
  <c r="I291" i="1"/>
  <c r="I268" i="1" s="1"/>
  <c r="R293" i="1"/>
  <c r="K315" i="1"/>
  <c r="K314" i="1" s="1"/>
  <c r="K325" i="1" s="1"/>
  <c r="R318" i="1"/>
  <c r="G324" i="1"/>
  <c r="Q324" i="1" s="1"/>
  <c r="F376" i="1"/>
  <c r="R341" i="1"/>
  <c r="I342" i="1"/>
  <c r="P359" i="1"/>
  <c r="I367" i="1"/>
  <c r="O367" i="1"/>
  <c r="P378" i="1"/>
  <c r="P377" i="1" s="1"/>
  <c r="P403" i="1" s="1"/>
  <c r="O391" i="1"/>
  <c r="O390" i="1" s="1"/>
  <c r="L398" i="1"/>
  <c r="R398" i="1" s="1"/>
  <c r="G442" i="1"/>
  <c r="Q442" i="1" s="1"/>
  <c r="L455" i="1"/>
  <c r="N456" i="1"/>
  <c r="N451" i="1" s="1"/>
  <c r="G462" i="1"/>
  <c r="H461" i="1"/>
  <c r="H451" i="1" s="1"/>
  <c r="H626" i="1"/>
  <c r="L535" i="1"/>
  <c r="R535" i="1" s="1"/>
  <c r="Q538" i="1"/>
  <c r="H545" i="1"/>
  <c r="H554" i="1" s="1"/>
  <c r="H576" i="1"/>
  <c r="Q578" i="1"/>
  <c r="Q590" i="1"/>
  <c r="P602" i="1"/>
  <c r="N602" i="1"/>
  <c r="N628" i="1"/>
  <c r="P627" i="1"/>
  <c r="I218" i="1"/>
  <c r="K227" i="1"/>
  <c r="K215" i="1" s="1"/>
  <c r="K234" i="1" s="1"/>
  <c r="L231" i="1"/>
  <c r="R231" i="1" s="1"/>
  <c r="Q255" i="1"/>
  <c r="R263" i="1"/>
  <c r="M271" i="1"/>
  <c r="M268" i="1" s="1"/>
  <c r="G274" i="1"/>
  <c r="Q274" i="1" s="1"/>
  <c r="J291" i="1"/>
  <c r="G293" i="1"/>
  <c r="P291" i="1"/>
  <c r="L305" i="1"/>
  <c r="R305" i="1" s="1"/>
  <c r="P306" i="1"/>
  <c r="G318" i="1"/>
  <c r="Q322" i="1"/>
  <c r="L322" i="1"/>
  <c r="R322" i="1" s="1"/>
  <c r="E338" i="1"/>
  <c r="P339" i="1"/>
  <c r="G344" i="1"/>
  <c r="G357" i="1"/>
  <c r="L361" i="1"/>
  <c r="R361" i="1" s="1"/>
  <c r="L370" i="1"/>
  <c r="H378" i="1"/>
  <c r="H377" i="1" s="1"/>
  <c r="I391" i="1"/>
  <c r="I390" i="1" s="1"/>
  <c r="R423" i="1"/>
  <c r="G436" i="1"/>
  <c r="Q436" i="1" s="1"/>
  <c r="N479" i="1"/>
  <c r="G491" i="1"/>
  <c r="Q491" i="1" s="1"/>
  <c r="L502" i="1"/>
  <c r="R534" i="1"/>
  <c r="L569" i="1"/>
  <c r="O602" i="1"/>
  <c r="L222" i="1"/>
  <c r="G223" i="1"/>
  <c r="Q223" i="1" s="1"/>
  <c r="P227" i="1"/>
  <c r="P215" i="1" s="1"/>
  <c r="P234" i="1" s="1"/>
  <c r="E295" i="1"/>
  <c r="R253" i="1"/>
  <c r="K252" i="1"/>
  <c r="K249" i="1" s="1"/>
  <c r="Q259" i="1"/>
  <c r="Q279" i="1"/>
  <c r="I280" i="1"/>
  <c r="G290" i="1"/>
  <c r="G294" i="1"/>
  <c r="J306" i="1"/>
  <c r="G308" i="1"/>
  <c r="Q308" i="1" s="1"/>
  <c r="O310" i="1"/>
  <c r="K310" i="1"/>
  <c r="P315" i="1"/>
  <c r="P314" i="1" s="1"/>
  <c r="P325" i="1" s="1"/>
  <c r="I330" i="1"/>
  <c r="I329" i="1" s="1"/>
  <c r="I338" i="1" s="1"/>
  <c r="R336" i="1"/>
  <c r="K342" i="1"/>
  <c r="K339" i="1" s="1"/>
  <c r="O342" i="1"/>
  <c r="O339" i="1" s="1"/>
  <c r="K378" i="1"/>
  <c r="K377" i="1" s="1"/>
  <c r="K403" i="1" s="1"/>
  <c r="Q389" i="1"/>
  <c r="J391" i="1"/>
  <c r="J390" i="1" s="1"/>
  <c r="G393" i="1"/>
  <c r="Q393" i="1" s="1"/>
  <c r="Q395" i="1"/>
  <c r="G397" i="1"/>
  <c r="Q397" i="1" s="1"/>
  <c r="Q399" i="1"/>
  <c r="N407" i="1"/>
  <c r="N404" i="1" s="1"/>
  <c r="N424" i="1" s="1"/>
  <c r="Q411" i="1"/>
  <c r="G413" i="1"/>
  <c r="R414" i="1"/>
  <c r="G430" i="1"/>
  <c r="Q430" i="1" s="1"/>
  <c r="P428" i="1"/>
  <c r="L442" i="1"/>
  <c r="R442" i="1" s="1"/>
  <c r="G447" i="1"/>
  <c r="Q447" i="1" s="1"/>
  <c r="O464" i="1"/>
  <c r="N488" i="1"/>
  <c r="L491" i="1"/>
  <c r="R491" i="1" s="1"/>
  <c r="R532" i="1"/>
  <c r="O531" i="1"/>
  <c r="O530" i="1" s="1"/>
  <c r="O544" i="1" s="1"/>
  <c r="L533" i="1"/>
  <c r="R533" i="1" s="1"/>
  <c r="L537" i="1"/>
  <c r="R537" i="1" s="1"/>
  <c r="N550" i="1"/>
  <c r="N545" i="1" s="1"/>
  <c r="N554" i="1" s="1"/>
  <c r="G586" i="1"/>
  <c r="R588" i="1"/>
  <c r="G595" i="1"/>
  <c r="Q595" i="1" s="1"/>
  <c r="G276" i="1"/>
  <c r="Q276" i="1" s="1"/>
  <c r="G277" i="1"/>
  <c r="Q289" i="1"/>
  <c r="M310" i="1"/>
  <c r="L319" i="1"/>
  <c r="P330" i="1"/>
  <c r="P329" i="1" s="1"/>
  <c r="L332" i="1"/>
  <c r="R332" i="1" s="1"/>
  <c r="R335" i="1"/>
  <c r="L336" i="1"/>
  <c r="R340" i="1"/>
  <c r="G346" i="1"/>
  <c r="Q346" i="1" s="1"/>
  <c r="G347" i="1"/>
  <c r="P353" i="1"/>
  <c r="L365" i="1"/>
  <c r="M367" i="1"/>
  <c r="O407" i="1"/>
  <c r="G414" i="1"/>
  <c r="L432" i="1"/>
  <c r="R432" i="1" s="1"/>
  <c r="L438" i="1"/>
  <c r="J437" i="1"/>
  <c r="G445" i="1"/>
  <c r="J464" i="1"/>
  <c r="Q474" i="1"/>
  <c r="L496" i="1"/>
  <c r="N500" i="1"/>
  <c r="Q504" i="1"/>
  <c r="Q515" i="1"/>
  <c r="N625" i="1"/>
  <c r="L528" i="1"/>
  <c r="L625" i="1" s="1"/>
  <c r="G534" i="1"/>
  <c r="Q534" i="1" s="1"/>
  <c r="Q542" i="1"/>
  <c r="O550" i="1"/>
  <c r="O545" i="1" s="1"/>
  <c r="O554" i="1" s="1"/>
  <c r="K550" i="1"/>
  <c r="G553" i="1"/>
  <c r="Q553" i="1" s="1"/>
  <c r="P566" i="1"/>
  <c r="G570" i="1"/>
  <c r="L581" i="1"/>
  <c r="L584" i="1"/>
  <c r="G607" i="1"/>
  <c r="O271" i="1"/>
  <c r="Q275" i="1"/>
  <c r="M280" i="1"/>
  <c r="G283" i="1"/>
  <c r="R289" i="1"/>
  <c r="J299" i="1"/>
  <c r="G301" i="1"/>
  <c r="Q316" i="1"/>
  <c r="O330" i="1"/>
  <c r="O329" i="1" s="1"/>
  <c r="O338" i="1" s="1"/>
  <c r="L333" i="1"/>
  <c r="R333" i="1" s="1"/>
  <c r="G334" i="1"/>
  <c r="Q336" i="1"/>
  <c r="L337" i="1"/>
  <c r="R337" i="1" s="1"/>
  <c r="Q345" i="1"/>
  <c r="L355" i="1"/>
  <c r="R355" i="1" s="1"/>
  <c r="R365" i="1"/>
  <c r="L366" i="1"/>
  <c r="O378" i="1"/>
  <c r="O377" i="1" s="1"/>
  <c r="G381" i="1"/>
  <c r="Q383" i="1"/>
  <c r="L384" i="1"/>
  <c r="G385" i="1"/>
  <c r="P391" i="1"/>
  <c r="P390" i="1" s="1"/>
  <c r="L397" i="1"/>
  <c r="R397" i="1" s="1"/>
  <c r="Q412" i="1"/>
  <c r="G420" i="1"/>
  <c r="L422" i="1"/>
  <c r="R422" i="1" s="1"/>
  <c r="Q438" i="1"/>
  <c r="N437" i="1"/>
  <c r="N425" i="1" s="1"/>
  <c r="N450" i="1" s="1"/>
  <c r="L444" i="1"/>
  <c r="J443" i="1"/>
  <c r="J425" i="1" s="1"/>
  <c r="J450" i="1" s="1"/>
  <c r="K456" i="1"/>
  <c r="K461" i="1"/>
  <c r="K451" i="1" s="1"/>
  <c r="K529" i="1" s="1"/>
  <c r="G463" i="1"/>
  <c r="Q463" i="1" s="1"/>
  <c r="K471" i="1"/>
  <c r="G473" i="1"/>
  <c r="Q473" i="1" s="1"/>
  <c r="L475" i="1"/>
  <c r="P485" i="1"/>
  <c r="P484" i="1" s="1"/>
  <c r="P494" i="1"/>
  <c r="K500" i="1"/>
  <c r="Q509" i="1"/>
  <c r="L536" i="1"/>
  <c r="G538" i="1"/>
  <c r="R542" i="1"/>
  <c r="L543" i="1"/>
  <c r="R543" i="1" s="1"/>
  <c r="G564" i="1"/>
  <c r="P576" i="1"/>
  <c r="R589" i="1"/>
  <c r="I589" i="1"/>
  <c r="I588" i="1" s="1"/>
  <c r="I591" i="1" s="1"/>
  <c r="G590" i="1"/>
  <c r="G589" i="1" s="1"/>
  <c r="G588" i="1" s="1"/>
  <c r="G591" i="1" s="1"/>
  <c r="Q591" i="1" s="1"/>
  <c r="K602" i="1"/>
  <c r="I628" i="1"/>
  <c r="I608" i="1"/>
  <c r="K373" i="1"/>
  <c r="G416" i="1"/>
  <c r="E404" i="1"/>
  <c r="E424" i="1" s="1"/>
  <c r="G432" i="1"/>
  <c r="Q433" i="1"/>
  <c r="G435" i="1"/>
  <c r="Q435" i="1" s="1"/>
  <c r="G441" i="1"/>
  <c r="Q441" i="1" s="1"/>
  <c r="Q448" i="1"/>
  <c r="L449" i="1"/>
  <c r="R449" i="1" s="1"/>
  <c r="G454" i="1"/>
  <c r="G459" i="1"/>
  <c r="Q459" i="1" s="1"/>
  <c r="O456" i="1"/>
  <c r="G467" i="1"/>
  <c r="Q467" i="1" s="1"/>
  <c r="L478" i="1"/>
  <c r="L477" i="1" s="1"/>
  <c r="M477" i="1"/>
  <c r="G496" i="1"/>
  <c r="Q496" i="1" s="1"/>
  <c r="Q497" i="1"/>
  <c r="G499" i="1"/>
  <c r="Q499" i="1" s="1"/>
  <c r="G501" i="1"/>
  <c r="O500" i="1"/>
  <c r="L503" i="1"/>
  <c r="K507" i="1"/>
  <c r="G509" i="1"/>
  <c r="L511" i="1"/>
  <c r="F626" i="1"/>
  <c r="P626" i="1"/>
  <c r="I531" i="1"/>
  <c r="I530" i="1" s="1"/>
  <c r="I544" i="1" s="1"/>
  <c r="R536" i="1"/>
  <c r="L564" i="1"/>
  <c r="H566" i="1"/>
  <c r="Q569" i="1"/>
  <c r="G572" i="1"/>
  <c r="Q572" i="1" s="1"/>
  <c r="Q573" i="1"/>
  <c r="G575" i="1"/>
  <c r="Q575" i="1" s="1"/>
  <c r="Q582" i="1"/>
  <c r="L583" i="1"/>
  <c r="R583" i="1" s="1"/>
  <c r="Q585" i="1"/>
  <c r="L590" i="1"/>
  <c r="L589" i="1" s="1"/>
  <c r="L588" i="1" s="1"/>
  <c r="L591" i="1" s="1"/>
  <c r="G370" i="1"/>
  <c r="Q370" i="1" s="1"/>
  <c r="L375" i="1"/>
  <c r="R375" i="1" s="1"/>
  <c r="L381" i="1"/>
  <c r="R381" i="1" s="1"/>
  <c r="L385" i="1"/>
  <c r="R385" i="1" s="1"/>
  <c r="Q401" i="1"/>
  <c r="L402" i="1"/>
  <c r="L411" i="1"/>
  <c r="Q413" i="1"/>
  <c r="G415" i="1"/>
  <c r="Q415" i="1" s="1"/>
  <c r="R416" i="1"/>
  <c r="L416" i="1"/>
  <c r="L418" i="1"/>
  <c r="R418" i="1" s="1"/>
  <c r="G423" i="1"/>
  <c r="Q423" i="1" s="1"/>
  <c r="L433" i="1"/>
  <c r="R433" i="1" s="1"/>
  <c r="L445" i="1"/>
  <c r="G449" i="1"/>
  <c r="F529" i="1"/>
  <c r="G455" i="1"/>
  <c r="Q455" i="1" s="1"/>
  <c r="Q458" i="1"/>
  <c r="O461" i="1"/>
  <c r="O451" i="1" s="1"/>
  <c r="K464" i="1"/>
  <c r="Q475" i="1"/>
  <c r="J479" i="1"/>
  <c r="O494" i="1"/>
  <c r="L497" i="1"/>
  <c r="R497" i="1" s="1"/>
  <c r="L506" i="1"/>
  <c r="R506" i="1" s="1"/>
  <c r="L513" i="1"/>
  <c r="J626" i="1"/>
  <c r="G536" i="1"/>
  <c r="G539" i="1"/>
  <c r="Q539" i="1" s="1"/>
  <c r="Q562" i="1"/>
  <c r="G571" i="1"/>
  <c r="Q571" i="1" s="1"/>
  <c r="L573" i="1"/>
  <c r="R573" i="1" s="1"/>
  <c r="L580" i="1"/>
  <c r="H628" i="1"/>
  <c r="L364" i="1"/>
  <c r="L371" i="1"/>
  <c r="R371" i="1" s="1"/>
  <c r="J378" i="1"/>
  <c r="J377" i="1" s="1"/>
  <c r="J403" i="1" s="1"/>
  <c r="Q381" i="1"/>
  <c r="L382" i="1"/>
  <c r="G383" i="1"/>
  <c r="Q385" i="1"/>
  <c r="L386" i="1"/>
  <c r="R386" i="1" s="1"/>
  <c r="G387" i="1"/>
  <c r="Q387" i="1" s="1"/>
  <c r="L389" i="1"/>
  <c r="R389" i="1" s="1"/>
  <c r="L395" i="1"/>
  <c r="R395" i="1" s="1"/>
  <c r="J407" i="1"/>
  <c r="J404" i="1" s="1"/>
  <c r="J424" i="1" s="1"/>
  <c r="G410" i="1"/>
  <c r="Q410" i="1" s="1"/>
  <c r="R413" i="1"/>
  <c r="L436" i="1"/>
  <c r="G439" i="1"/>
  <c r="G437" i="1" s="1"/>
  <c r="Q437" i="1" s="1"/>
  <c r="L448" i="1"/>
  <c r="L459" i="1"/>
  <c r="R459" i="1" s="1"/>
  <c r="R467" i="1"/>
  <c r="R475" i="1"/>
  <c r="K479" i="1"/>
  <c r="G481" i="1"/>
  <c r="Q481" i="1" s="1"/>
  <c r="N485" i="1"/>
  <c r="G493" i="1"/>
  <c r="G505" i="1"/>
  <c r="Q505" i="1" s="1"/>
  <c r="Q510" i="1"/>
  <c r="K626" i="1"/>
  <c r="K531" i="1"/>
  <c r="K530" i="1" s="1"/>
  <c r="K544" i="1" s="1"/>
  <c r="R540" i="1"/>
  <c r="L541" i="1"/>
  <c r="R541" i="1" s="1"/>
  <c r="R553" i="1"/>
  <c r="O561" i="1"/>
  <c r="Q565" i="1"/>
  <c r="L570" i="1"/>
  <c r="G579" i="1"/>
  <c r="Q579" i="1" s="1"/>
  <c r="Q586" i="1"/>
  <c r="O593" i="1"/>
  <c r="O592" i="1" s="1"/>
  <c r="O596" i="1" s="1"/>
  <c r="M373" i="1"/>
  <c r="L383" i="1"/>
  <c r="R383" i="1" s="1"/>
  <c r="L387" i="1"/>
  <c r="R387" i="1" s="1"/>
  <c r="L400" i="1"/>
  <c r="G401" i="1"/>
  <c r="L423" i="1"/>
  <c r="L439" i="1"/>
  <c r="R439" i="1" s="1"/>
  <c r="L466" i="1"/>
  <c r="R466" i="1" s="1"/>
  <c r="L474" i="1"/>
  <c r="R474" i="1" s="1"/>
  <c r="Q478" i="1"/>
  <c r="O479" i="1"/>
  <c r="L481" i="1"/>
  <c r="Q485" i="1"/>
  <c r="L493" i="1"/>
  <c r="G503" i="1"/>
  <c r="Q503" i="1" s="1"/>
  <c r="L505" i="1"/>
  <c r="Q514" i="1"/>
  <c r="E626" i="1"/>
  <c r="O626" i="1"/>
  <c r="R538" i="1"/>
  <c r="L539" i="1"/>
  <c r="R539" i="1" s="1"/>
  <c r="L552" i="1"/>
  <c r="G565" i="1"/>
  <c r="G561" i="1" s="1"/>
  <c r="Q568" i="1"/>
  <c r="L574" i="1"/>
  <c r="L579" i="1"/>
  <c r="Q581" i="1"/>
  <c r="G583" i="1"/>
  <c r="Q583" i="1" s="1"/>
  <c r="G610" i="1"/>
  <c r="G609" i="1" s="1"/>
  <c r="G611" i="1" s="1"/>
  <c r="Q611" i="1" s="1"/>
  <c r="E627" i="1"/>
  <c r="J22" i="1"/>
  <c r="Q24" i="1"/>
  <c r="Q68" i="1"/>
  <c r="R78" i="1"/>
  <c r="Q90" i="1"/>
  <c r="Q100" i="1"/>
  <c r="G136" i="1"/>
  <c r="L41" i="1"/>
  <c r="L81" i="1"/>
  <c r="G97" i="1"/>
  <c r="H96" i="1"/>
  <c r="G109" i="1"/>
  <c r="G108" i="1" s="1"/>
  <c r="H108" i="1"/>
  <c r="L135" i="1"/>
  <c r="M134" i="1"/>
  <c r="M133" i="1" s="1"/>
  <c r="Q135" i="1"/>
  <c r="L145" i="1"/>
  <c r="M144" i="1"/>
  <c r="O159" i="1"/>
  <c r="L160" i="1"/>
  <c r="O161" i="1"/>
  <c r="L162" i="1"/>
  <c r="R162" i="1" s="1"/>
  <c r="L163" i="1"/>
  <c r="R163" i="1" s="1"/>
  <c r="M161" i="1"/>
  <c r="R204" i="1"/>
  <c r="G229" i="1"/>
  <c r="H227" i="1"/>
  <c r="G311" i="1"/>
  <c r="H310" i="1"/>
  <c r="H296" i="1" s="1"/>
  <c r="H313" i="1" s="1"/>
  <c r="I315" i="1"/>
  <c r="I314" i="1" s="1"/>
  <c r="I325" i="1" s="1"/>
  <c r="L328" i="1"/>
  <c r="L327" i="1" s="1"/>
  <c r="L326" i="1" s="1"/>
  <c r="N327" i="1"/>
  <c r="N326" i="1" s="1"/>
  <c r="J9" i="1"/>
  <c r="Q28" i="1"/>
  <c r="Q36" i="1"/>
  <c r="J41" i="1"/>
  <c r="G42" i="1"/>
  <c r="R44" i="1"/>
  <c r="J53" i="1"/>
  <c r="G54" i="1"/>
  <c r="Q58" i="1"/>
  <c r="J63" i="1"/>
  <c r="G64" i="1"/>
  <c r="Q76" i="1"/>
  <c r="R77" i="1"/>
  <c r="J81" i="1"/>
  <c r="G82" i="1"/>
  <c r="G81" i="1" s="1"/>
  <c r="Q81" i="1" s="1"/>
  <c r="Q86" i="1"/>
  <c r="Q104" i="1"/>
  <c r="O155" i="1"/>
  <c r="O143" i="1" s="1"/>
  <c r="L156" i="1"/>
  <c r="L155" i="1" s="1"/>
  <c r="R155" i="1" s="1"/>
  <c r="G265" i="1"/>
  <c r="Q265" i="1" s="1"/>
  <c r="H261" i="1"/>
  <c r="Q26" i="1"/>
  <c r="J43" i="1"/>
  <c r="G44" i="1"/>
  <c r="J77" i="1"/>
  <c r="G78" i="1"/>
  <c r="R81" i="1"/>
  <c r="J83" i="1"/>
  <c r="G84" i="1"/>
  <c r="J96" i="1"/>
  <c r="J93" i="1" s="1"/>
  <c r="L147" i="1"/>
  <c r="M146" i="1"/>
  <c r="K161" i="1"/>
  <c r="O172" i="1"/>
  <c r="L173" i="1"/>
  <c r="M172" i="1"/>
  <c r="G191" i="1"/>
  <c r="H190" i="1"/>
  <c r="L191" i="1"/>
  <c r="O268" i="1"/>
  <c r="G273" i="1"/>
  <c r="H271" i="1"/>
  <c r="J280" i="1"/>
  <c r="G282" i="1"/>
  <c r="Q282" i="1" s="1"/>
  <c r="O280" i="1"/>
  <c r="M391" i="1"/>
  <c r="M390" i="1" s="1"/>
  <c r="L392" i="1"/>
  <c r="R392" i="1" s="1"/>
  <c r="L393" i="1"/>
  <c r="R393" i="1" s="1"/>
  <c r="N391" i="1"/>
  <c r="N390" i="1" s="1"/>
  <c r="G13" i="1"/>
  <c r="H12" i="1"/>
  <c r="Q32" i="1"/>
  <c r="Q46" i="1"/>
  <c r="Q72" i="1"/>
  <c r="R74" i="1"/>
  <c r="Q82" i="1"/>
  <c r="R84" i="1"/>
  <c r="Q108" i="1"/>
  <c r="J197" i="1"/>
  <c r="G199" i="1"/>
  <c r="G11" i="1"/>
  <c r="G10" i="1" s="1"/>
  <c r="H10" i="1"/>
  <c r="L11" i="1"/>
  <c r="Q34" i="1"/>
  <c r="Q38" i="1"/>
  <c r="Q44" i="1"/>
  <c r="Q60" i="1"/>
  <c r="Q66" i="1"/>
  <c r="Q70" i="1"/>
  <c r="J73" i="1"/>
  <c r="G74" i="1"/>
  <c r="G73" i="1" s="1"/>
  <c r="Q84" i="1"/>
  <c r="J91" i="1"/>
  <c r="G92" i="1"/>
  <c r="Q98" i="1"/>
  <c r="Q110" i="1"/>
  <c r="E132" i="1"/>
  <c r="O146" i="1"/>
  <c r="J271" i="1"/>
  <c r="G272" i="1"/>
  <c r="R13" i="1"/>
  <c r="L14" i="1"/>
  <c r="R14" i="1" s="1"/>
  <c r="Q16" i="1"/>
  <c r="R17" i="1"/>
  <c r="L18" i="1"/>
  <c r="R21" i="1"/>
  <c r="G23" i="1"/>
  <c r="H22" i="1"/>
  <c r="P22" i="1"/>
  <c r="Q25" i="1"/>
  <c r="Q29" i="1"/>
  <c r="G31" i="1"/>
  <c r="G30" i="1" s="1"/>
  <c r="Q30" i="1" s="1"/>
  <c r="H30" i="1"/>
  <c r="P30" i="1"/>
  <c r="Q33" i="1"/>
  <c r="Q37" i="1"/>
  <c r="Q47" i="1"/>
  <c r="Q51" i="1"/>
  <c r="H53" i="1"/>
  <c r="H40" i="1" s="1"/>
  <c r="H79" i="1" s="1"/>
  <c r="N53" i="1"/>
  <c r="Q55" i="1"/>
  <c r="Q59" i="1"/>
  <c r="H63" i="1"/>
  <c r="H62" i="1" s="1"/>
  <c r="N63" i="1"/>
  <c r="Q65" i="1"/>
  <c r="Q69" i="1"/>
  <c r="Q73" i="1"/>
  <c r="P80" i="1"/>
  <c r="G95" i="1"/>
  <c r="G94" i="1" s="1"/>
  <c r="H94" i="1"/>
  <c r="H93" i="1" s="1"/>
  <c r="Q97" i="1"/>
  <c r="Q101" i="1"/>
  <c r="G107" i="1"/>
  <c r="G106" i="1" s="1"/>
  <c r="Q106" i="1" s="1"/>
  <c r="H106" i="1"/>
  <c r="J124" i="1"/>
  <c r="J123" i="1" s="1"/>
  <c r="J132" i="1" s="1"/>
  <c r="Q130" i="1"/>
  <c r="I158" i="1"/>
  <c r="I188" i="1" s="1"/>
  <c r="L240" i="1"/>
  <c r="N238" i="1"/>
  <c r="Q537" i="1"/>
  <c r="G145" i="1"/>
  <c r="I144" i="1"/>
  <c r="I143" i="1" s="1"/>
  <c r="G147" i="1"/>
  <c r="I146" i="1"/>
  <c r="G185" i="1"/>
  <c r="Q185" i="1" s="1"/>
  <c r="H183" i="1"/>
  <c r="R196" i="1"/>
  <c r="G198" i="1"/>
  <c r="H197" i="1"/>
  <c r="N216" i="1"/>
  <c r="L217" i="1"/>
  <c r="L216" i="1" s="1"/>
  <c r="R216" i="1" s="1"/>
  <c r="Q220" i="1"/>
  <c r="R222" i="1"/>
  <c r="M232" i="1"/>
  <c r="L233" i="1"/>
  <c r="L232" i="1" s="1"/>
  <c r="R232" i="1" s="1"/>
  <c r="E248" i="1"/>
  <c r="J238" i="1"/>
  <c r="J235" i="1" s="1"/>
  <c r="J248" i="1" s="1"/>
  <c r="G240" i="1"/>
  <c r="Q240" i="1" s="1"/>
  <c r="L244" i="1"/>
  <c r="L243" i="1" s="1"/>
  <c r="R243" i="1" s="1"/>
  <c r="N243" i="1"/>
  <c r="G251" i="1"/>
  <c r="G250" i="1" s="1"/>
  <c r="H250" i="1"/>
  <c r="G253" i="1"/>
  <c r="H252" i="1"/>
  <c r="G307" i="1"/>
  <c r="H306" i="1"/>
  <c r="L317" i="1"/>
  <c r="M315" i="1"/>
  <c r="M314" i="1" s="1"/>
  <c r="M325" i="1" s="1"/>
  <c r="J327" i="1"/>
  <c r="J326" i="1" s="1"/>
  <c r="G328" i="1"/>
  <c r="G327" i="1" s="1"/>
  <c r="G326" i="1" s="1"/>
  <c r="Q337" i="1"/>
  <c r="G341" i="1"/>
  <c r="G340" i="1" s="1"/>
  <c r="H340" i="1"/>
  <c r="G343" i="1"/>
  <c r="H342" i="1"/>
  <c r="M348" i="1"/>
  <c r="L350" i="1"/>
  <c r="R350" i="1" s="1"/>
  <c r="K367" i="1"/>
  <c r="I378" i="1"/>
  <c r="I377" i="1" s="1"/>
  <c r="E623" i="1"/>
  <c r="E39" i="1"/>
  <c r="E79" i="1"/>
  <c r="F623" i="1"/>
  <c r="F39" i="1"/>
  <c r="G115" i="1"/>
  <c r="G114" i="1" s="1"/>
  <c r="L115" i="1"/>
  <c r="L114" i="1" s="1"/>
  <c r="M114" i="1"/>
  <c r="L117" i="1"/>
  <c r="L116" i="1" s="1"/>
  <c r="R116" i="1" s="1"/>
  <c r="M116" i="1"/>
  <c r="L119" i="1"/>
  <c r="L118" i="1" s="1"/>
  <c r="R118" i="1" s="1"/>
  <c r="M118" i="1"/>
  <c r="L121" i="1"/>
  <c r="M120" i="1"/>
  <c r="L125" i="1"/>
  <c r="M124" i="1"/>
  <c r="M123" i="1" s="1"/>
  <c r="L127" i="1"/>
  <c r="R127" i="1" s="1"/>
  <c r="L129" i="1"/>
  <c r="R129" i="1" s="1"/>
  <c r="L131" i="1"/>
  <c r="R131" i="1" s="1"/>
  <c r="Q138" i="1"/>
  <c r="Q140" i="1"/>
  <c r="Q142" i="1"/>
  <c r="K143" i="1"/>
  <c r="Q150" i="1"/>
  <c r="Q152" i="1"/>
  <c r="Q154" i="1"/>
  <c r="Q160" i="1"/>
  <c r="Q162" i="1"/>
  <c r="Q166" i="1"/>
  <c r="Q168" i="1"/>
  <c r="Q170" i="1"/>
  <c r="Q174" i="1"/>
  <c r="Q176" i="1"/>
  <c r="Q178" i="1"/>
  <c r="Q180" i="1"/>
  <c r="Q182" i="1"/>
  <c r="L184" i="1"/>
  <c r="R184" i="1" s="1"/>
  <c r="L193" i="1"/>
  <c r="R193" i="1" s="1"/>
  <c r="G196" i="1"/>
  <c r="Q196" i="1" s="1"/>
  <c r="H203" i="1"/>
  <c r="H202" i="1" s="1"/>
  <c r="K203" i="1"/>
  <c r="K202" i="1" s="1"/>
  <c r="R206" i="1"/>
  <c r="R207" i="1"/>
  <c r="L208" i="1"/>
  <c r="L203" i="1" s="1"/>
  <c r="N218" i="1"/>
  <c r="L219" i="1"/>
  <c r="G221" i="1"/>
  <c r="Q221" i="1" s="1"/>
  <c r="H218" i="1"/>
  <c r="G222" i="1"/>
  <c r="Q222" i="1" s="1"/>
  <c r="K235" i="1"/>
  <c r="K248" i="1" s="1"/>
  <c r="R240" i="1"/>
  <c r="J243" i="1"/>
  <c r="G244" i="1"/>
  <c r="O249" i="1"/>
  <c r="R255" i="1"/>
  <c r="R259" i="1"/>
  <c r="R262" i="1"/>
  <c r="J261" i="1"/>
  <c r="O261" i="1"/>
  <c r="Q273" i="1"/>
  <c r="Q277" i="1"/>
  <c r="G281" i="1"/>
  <c r="H280" i="1"/>
  <c r="P280" i="1"/>
  <c r="Q283" i="1"/>
  <c r="Q287" i="1"/>
  <c r="G292" i="1"/>
  <c r="G291" i="1" s="1"/>
  <c r="Q291" i="1" s="1"/>
  <c r="K291" i="1"/>
  <c r="K268" i="1" s="1"/>
  <c r="I296" i="1"/>
  <c r="I313" i="1" s="1"/>
  <c r="R331" i="1"/>
  <c r="I339" i="1"/>
  <c r="M359" i="1"/>
  <c r="L360" i="1"/>
  <c r="G368" i="1"/>
  <c r="H367" i="1"/>
  <c r="L367" i="1"/>
  <c r="R367" i="1" s="1"/>
  <c r="P367" i="1"/>
  <c r="P358" i="1" s="1"/>
  <c r="P376" i="1" s="1"/>
  <c r="G374" i="1"/>
  <c r="H373" i="1"/>
  <c r="L379" i="1"/>
  <c r="N378" i="1"/>
  <c r="N377" i="1" s="1"/>
  <c r="G117" i="1"/>
  <c r="G116" i="1" s="1"/>
  <c r="Q116" i="1" s="1"/>
  <c r="I116" i="1"/>
  <c r="G119" i="1"/>
  <c r="G118" i="1" s="1"/>
  <c r="Q118" i="1" s="1"/>
  <c r="I118" i="1"/>
  <c r="G121" i="1"/>
  <c r="I120" i="1"/>
  <c r="G125" i="1"/>
  <c r="Q125" i="1" s="1"/>
  <c r="I124" i="1"/>
  <c r="I123" i="1" s="1"/>
  <c r="G127" i="1"/>
  <c r="Q127" i="1" s="1"/>
  <c r="G129" i="1"/>
  <c r="Q129" i="1" s="1"/>
  <c r="G131" i="1"/>
  <c r="Q131" i="1" s="1"/>
  <c r="R136" i="1"/>
  <c r="R138" i="1"/>
  <c r="R140" i="1"/>
  <c r="R142" i="1"/>
  <c r="R148" i="1"/>
  <c r="R150" i="1"/>
  <c r="R152" i="1"/>
  <c r="R154" i="1"/>
  <c r="N158" i="1"/>
  <c r="N188" i="1" s="1"/>
  <c r="R164" i="1"/>
  <c r="R168" i="1"/>
  <c r="R170" i="1"/>
  <c r="R174" i="1"/>
  <c r="R176" i="1"/>
  <c r="L187" i="1"/>
  <c r="R187" i="1" s="1"/>
  <c r="R192" i="1"/>
  <c r="J190" i="1"/>
  <c r="J189" i="1" s="1"/>
  <c r="J214" i="1" s="1"/>
  <c r="L194" i="1"/>
  <c r="R194" i="1" s="1"/>
  <c r="L199" i="1"/>
  <c r="L197" i="1" s="1"/>
  <c r="R197" i="1" s="1"/>
  <c r="N197" i="1"/>
  <c r="P203" i="1"/>
  <c r="P202" i="1" s="1"/>
  <c r="G206" i="1"/>
  <c r="Q206" i="1" s="1"/>
  <c r="Q209" i="1"/>
  <c r="L211" i="1"/>
  <c r="R211" i="1" s="1"/>
  <c r="R219" i="1"/>
  <c r="O218" i="1"/>
  <c r="O215" i="1" s="1"/>
  <c r="O234" i="1" s="1"/>
  <c r="L220" i="1"/>
  <c r="R220" i="1" s="1"/>
  <c r="R246" i="1"/>
  <c r="F295" i="1"/>
  <c r="Q253" i="1"/>
  <c r="J252" i="1"/>
  <c r="J249" i="1" s="1"/>
  <c r="Q257" i="1"/>
  <c r="G261" i="1"/>
  <c r="Q261" i="1" s="1"/>
  <c r="K261" i="1"/>
  <c r="R265" i="1"/>
  <c r="R273" i="1"/>
  <c r="R277" i="1"/>
  <c r="R283" i="1"/>
  <c r="R287" i="1"/>
  <c r="Q293" i="1"/>
  <c r="L316" i="1"/>
  <c r="N315" i="1"/>
  <c r="N314" i="1" s="1"/>
  <c r="N325" i="1" s="1"/>
  <c r="R326" i="1"/>
  <c r="Q332" i="1"/>
  <c r="J330" i="1"/>
  <c r="J329" i="1" s="1"/>
  <c r="G332" i="1"/>
  <c r="F338" i="1"/>
  <c r="Q341" i="1"/>
  <c r="Q343" i="1"/>
  <c r="J342" i="1"/>
  <c r="M351" i="1"/>
  <c r="L352" i="1"/>
  <c r="I359" i="1"/>
  <c r="I358" i="1" s="1"/>
  <c r="L465" i="1"/>
  <c r="R465" i="1" s="1"/>
  <c r="M464" i="1"/>
  <c r="O471" i="1"/>
  <c r="L473" i="1"/>
  <c r="R473" i="1" s="1"/>
  <c r="M471" i="1"/>
  <c r="G184" i="1"/>
  <c r="Q184" i="1" s="1"/>
  <c r="G194" i="1"/>
  <c r="Q194" i="1" s="1"/>
  <c r="G200" i="1"/>
  <c r="Q200" i="1" s="1"/>
  <c r="G204" i="1"/>
  <c r="Q204" i="1" s="1"/>
  <c r="G208" i="1"/>
  <c r="Q208" i="1" s="1"/>
  <c r="G212" i="1"/>
  <c r="Q212" i="1" s="1"/>
  <c r="M218" i="1"/>
  <c r="M215" i="1" s="1"/>
  <c r="M234" i="1" s="1"/>
  <c r="G220" i="1"/>
  <c r="G224" i="1"/>
  <c r="Q224" i="1" s="1"/>
  <c r="G226" i="1"/>
  <c r="G225" i="1" s="1"/>
  <c r="Q225" i="1" s="1"/>
  <c r="L226" i="1"/>
  <c r="G228" i="1"/>
  <c r="Q228" i="1" s="1"/>
  <c r="R233" i="1"/>
  <c r="O235" i="1"/>
  <c r="O248" i="1" s="1"/>
  <c r="G237" i="1"/>
  <c r="G236" i="1" s="1"/>
  <c r="Q236" i="1" s="1"/>
  <c r="H236" i="1"/>
  <c r="L237" i="1"/>
  <c r="L236" i="1" s="1"/>
  <c r="G239" i="1"/>
  <c r="Q239" i="1" s="1"/>
  <c r="H238" i="1"/>
  <c r="L239" i="1"/>
  <c r="G241" i="1"/>
  <c r="Q241" i="1" s="1"/>
  <c r="G245" i="1"/>
  <c r="Q245" i="1" s="1"/>
  <c r="G247" i="1"/>
  <c r="Q247" i="1" s="1"/>
  <c r="Q298" i="1"/>
  <c r="L298" i="1"/>
  <c r="N297" i="1"/>
  <c r="N296" i="1" s="1"/>
  <c r="N313" i="1" s="1"/>
  <c r="Q300" i="1"/>
  <c r="L300" i="1"/>
  <c r="N299" i="1"/>
  <c r="Q302" i="1"/>
  <c r="L302" i="1"/>
  <c r="R302" i="1" s="1"/>
  <c r="Q304" i="1"/>
  <c r="L304" i="1"/>
  <c r="R304" i="1" s="1"/>
  <c r="L308" i="1"/>
  <c r="R308" i="1" s="1"/>
  <c r="Q312" i="1"/>
  <c r="L312" i="1"/>
  <c r="R312" i="1" s="1"/>
  <c r="R317" i="1"/>
  <c r="R319" i="1"/>
  <c r="R321" i="1"/>
  <c r="H338" i="1"/>
  <c r="G331" i="1"/>
  <c r="H330" i="1"/>
  <c r="H329" i="1" s="1"/>
  <c r="L331" i="1"/>
  <c r="G333" i="1"/>
  <c r="Q333" i="1" s="1"/>
  <c r="G335" i="1"/>
  <c r="Q335" i="1" s="1"/>
  <c r="G337" i="1"/>
  <c r="G354" i="1"/>
  <c r="H353" i="1"/>
  <c r="L354" i="1"/>
  <c r="G356" i="1"/>
  <c r="Q356" i="1" s="1"/>
  <c r="R406" i="1"/>
  <c r="R408" i="1"/>
  <c r="G409" i="1"/>
  <c r="Q409" i="1" s="1"/>
  <c r="K407" i="1"/>
  <c r="K404" i="1" s="1"/>
  <c r="K424" i="1" s="1"/>
  <c r="M183" i="1"/>
  <c r="Q187" i="1"/>
  <c r="K190" i="1"/>
  <c r="K189" i="1" s="1"/>
  <c r="K214" i="1" s="1"/>
  <c r="O190" i="1"/>
  <c r="O189" i="1" s="1"/>
  <c r="O214" i="1" s="1"/>
  <c r="Q199" i="1"/>
  <c r="I203" i="1"/>
  <c r="I202" i="1" s="1"/>
  <c r="M203" i="1"/>
  <c r="M202" i="1" s="1"/>
  <c r="Q207" i="1"/>
  <c r="Q217" i="1"/>
  <c r="Q219" i="1"/>
  <c r="I227" i="1"/>
  <c r="I215" i="1" s="1"/>
  <c r="I234" i="1" s="1"/>
  <c r="M227" i="1"/>
  <c r="G231" i="1"/>
  <c r="Q231" i="1" s="1"/>
  <c r="G233" i="1"/>
  <c r="H232" i="1"/>
  <c r="Q254" i="1"/>
  <c r="L254" i="1"/>
  <c r="R254" i="1" s="1"/>
  <c r="Q256" i="1"/>
  <c r="L256" i="1"/>
  <c r="R256" i="1" s="1"/>
  <c r="Q258" i="1"/>
  <c r="L258" i="1"/>
  <c r="R258" i="1" s="1"/>
  <c r="Q260" i="1"/>
  <c r="L260" i="1"/>
  <c r="R260" i="1" s="1"/>
  <c r="Q262" i="1"/>
  <c r="L262" i="1"/>
  <c r="N261" i="1"/>
  <c r="N249" i="1" s="1"/>
  <c r="L264" i="1"/>
  <c r="R264" i="1" s="1"/>
  <c r="Q266" i="1"/>
  <c r="L266" i="1"/>
  <c r="R266" i="1" s="1"/>
  <c r="Q270" i="1"/>
  <c r="L270" i="1"/>
  <c r="N269" i="1"/>
  <c r="N268" i="1" s="1"/>
  <c r="L272" i="1"/>
  <c r="R272" i="1" s="1"/>
  <c r="N271" i="1"/>
  <c r="L274" i="1"/>
  <c r="R274" i="1" s="1"/>
  <c r="L276" i="1"/>
  <c r="R276" i="1" s="1"/>
  <c r="Q278" i="1"/>
  <c r="L278" i="1"/>
  <c r="R278" i="1" s="1"/>
  <c r="L282" i="1"/>
  <c r="Q284" i="1"/>
  <c r="L284" i="1"/>
  <c r="R284" i="1" s="1"/>
  <c r="Q286" i="1"/>
  <c r="L286" i="1"/>
  <c r="R286" i="1" s="1"/>
  <c r="Q288" i="1"/>
  <c r="L288" i="1"/>
  <c r="R288" i="1" s="1"/>
  <c r="Q290" i="1"/>
  <c r="L290" i="1"/>
  <c r="R290" i="1" s="1"/>
  <c r="Q292" i="1"/>
  <c r="L292" i="1"/>
  <c r="R292" i="1" s="1"/>
  <c r="N291" i="1"/>
  <c r="Q294" i="1"/>
  <c r="L294" i="1"/>
  <c r="R294" i="1" s="1"/>
  <c r="R301" i="1"/>
  <c r="R303" i="1"/>
  <c r="R309" i="1"/>
  <c r="R311" i="1"/>
  <c r="G317" i="1"/>
  <c r="Q317" i="1" s="1"/>
  <c r="G319" i="1"/>
  <c r="Q319" i="1" s="1"/>
  <c r="G321" i="1"/>
  <c r="Q321" i="1" s="1"/>
  <c r="G323" i="1"/>
  <c r="Q323" i="1" s="1"/>
  <c r="Q340" i="1"/>
  <c r="Q344" i="1"/>
  <c r="L344" i="1"/>
  <c r="R344" i="1" s="1"/>
  <c r="L346" i="1"/>
  <c r="R346" i="1" s="1"/>
  <c r="Q347" i="1"/>
  <c r="G348" i="1"/>
  <c r="Q348" i="1" s="1"/>
  <c r="G350" i="1"/>
  <c r="Q350" i="1" s="1"/>
  <c r="G352" i="1"/>
  <c r="H351" i="1"/>
  <c r="G360" i="1"/>
  <c r="H359" i="1"/>
  <c r="K358" i="1"/>
  <c r="G362" i="1"/>
  <c r="Q362" i="1" s="1"/>
  <c r="G364" i="1"/>
  <c r="Q364" i="1" s="1"/>
  <c r="G366" i="1"/>
  <c r="Q366" i="1" s="1"/>
  <c r="L380" i="1"/>
  <c r="R380" i="1" s="1"/>
  <c r="M378" i="1"/>
  <c r="M377" i="1" s="1"/>
  <c r="M403" i="1" s="1"/>
  <c r="F404" i="1"/>
  <c r="G406" i="1"/>
  <c r="H405" i="1"/>
  <c r="G408" i="1"/>
  <c r="H407" i="1"/>
  <c r="L407" i="1"/>
  <c r="R407" i="1" s="1"/>
  <c r="P407" i="1"/>
  <c r="P404" i="1" s="1"/>
  <c r="P424" i="1" s="1"/>
  <c r="L447" i="1"/>
  <c r="M443" i="1"/>
  <c r="L487" i="1"/>
  <c r="M485" i="1"/>
  <c r="Q349" i="1"/>
  <c r="L349" i="1"/>
  <c r="N348" i="1"/>
  <c r="Q355" i="1"/>
  <c r="Q357" i="1"/>
  <c r="Q361" i="1"/>
  <c r="Q363" i="1"/>
  <c r="Q365" i="1"/>
  <c r="Q369" i="1"/>
  <c r="Q371" i="1"/>
  <c r="Q375" i="1"/>
  <c r="R382" i="1"/>
  <c r="R384" i="1"/>
  <c r="R388" i="1"/>
  <c r="R394" i="1"/>
  <c r="R396" i="1"/>
  <c r="R400" i="1"/>
  <c r="R402" i="1"/>
  <c r="I407" i="1"/>
  <c r="M407" i="1"/>
  <c r="M404" i="1" s="1"/>
  <c r="M424" i="1" s="1"/>
  <c r="L457" i="1"/>
  <c r="R457" i="1" s="1"/>
  <c r="M456" i="1"/>
  <c r="L501" i="1"/>
  <c r="R501" i="1" s="1"/>
  <c r="M500" i="1"/>
  <c r="Q326" i="1"/>
  <c r="R354" i="1"/>
  <c r="R356" i="1"/>
  <c r="R362" i="1"/>
  <c r="R364" i="1"/>
  <c r="R366" i="1"/>
  <c r="N367" i="1"/>
  <c r="N358" i="1" s="1"/>
  <c r="R368" i="1"/>
  <c r="R370" i="1"/>
  <c r="R372" i="1"/>
  <c r="R374" i="1"/>
  <c r="G379" i="1"/>
  <c r="G380" i="1"/>
  <c r="Q380" i="1" s="1"/>
  <c r="G382" i="1"/>
  <c r="Q382" i="1" s="1"/>
  <c r="G384" i="1"/>
  <c r="Q384" i="1" s="1"/>
  <c r="G386" i="1"/>
  <c r="Q386" i="1" s="1"/>
  <c r="G388" i="1"/>
  <c r="Q388" i="1" s="1"/>
  <c r="G392" i="1"/>
  <c r="H391" i="1"/>
  <c r="H390" i="1" s="1"/>
  <c r="H403" i="1" s="1"/>
  <c r="G394" i="1"/>
  <c r="Q394" i="1" s="1"/>
  <c r="G396" i="1"/>
  <c r="Q396" i="1" s="1"/>
  <c r="G398" i="1"/>
  <c r="Q398" i="1" s="1"/>
  <c r="G400" i="1"/>
  <c r="Q400" i="1" s="1"/>
  <c r="G402" i="1"/>
  <c r="Q402" i="1" s="1"/>
  <c r="L409" i="1"/>
  <c r="R409" i="1" s="1"/>
  <c r="G421" i="1"/>
  <c r="Q421" i="1" s="1"/>
  <c r="I417" i="1"/>
  <c r="O428" i="1"/>
  <c r="R440" i="1"/>
  <c r="L441" i="1"/>
  <c r="R441" i="1" s="1"/>
  <c r="M437" i="1"/>
  <c r="L463" i="1"/>
  <c r="M461" i="1"/>
  <c r="R470" i="1"/>
  <c r="M479" i="1"/>
  <c r="L495" i="1"/>
  <c r="M494" i="1"/>
  <c r="G457" i="1"/>
  <c r="I456" i="1"/>
  <c r="G465" i="1"/>
  <c r="I464" i="1"/>
  <c r="R483" i="1"/>
  <c r="Q492" i="1"/>
  <c r="R493" i="1"/>
  <c r="G495" i="1"/>
  <c r="I494" i="1"/>
  <c r="R510" i="1"/>
  <c r="J531" i="1"/>
  <c r="J530" i="1" s="1"/>
  <c r="J544" i="1" s="1"/>
  <c r="Q567" i="1"/>
  <c r="R586" i="1"/>
  <c r="R410" i="1"/>
  <c r="O417" i="1"/>
  <c r="O404" i="1" s="1"/>
  <c r="O424" i="1" s="1"/>
  <c r="L420" i="1"/>
  <c r="R420" i="1" s="1"/>
  <c r="O425" i="1"/>
  <c r="O450" i="1" s="1"/>
  <c r="L427" i="1"/>
  <c r="L426" i="1" s="1"/>
  <c r="R426" i="1" s="1"/>
  <c r="M426" i="1"/>
  <c r="L429" i="1"/>
  <c r="M428" i="1"/>
  <c r="L430" i="1"/>
  <c r="R430" i="1" s="1"/>
  <c r="L434" i="1"/>
  <c r="R434" i="1" s="1"/>
  <c r="R436" i="1"/>
  <c r="R438" i="1"/>
  <c r="O437" i="1"/>
  <c r="L440" i="1"/>
  <c r="R444" i="1"/>
  <c r="O443" i="1"/>
  <c r="L446" i="1"/>
  <c r="R448" i="1"/>
  <c r="L453" i="1"/>
  <c r="M452" i="1"/>
  <c r="M451" i="1" s="1"/>
  <c r="L454" i="1"/>
  <c r="R454" i="1" s="1"/>
  <c r="R458" i="1"/>
  <c r="L460" i="1"/>
  <c r="R460" i="1" s="1"/>
  <c r="L462" i="1"/>
  <c r="L461" i="1" s="1"/>
  <c r="L468" i="1"/>
  <c r="R468" i="1" s="1"/>
  <c r="L470" i="1"/>
  <c r="L469" i="1" s="1"/>
  <c r="R469" i="1" s="1"/>
  <c r="L472" i="1"/>
  <c r="L476" i="1"/>
  <c r="R476" i="1" s="1"/>
  <c r="R478" i="1"/>
  <c r="J451" i="1"/>
  <c r="J529" i="1" s="1"/>
  <c r="L480" i="1"/>
  <c r="L483" i="1"/>
  <c r="L482" i="1" s="1"/>
  <c r="R482" i="1" s="1"/>
  <c r="M482" i="1"/>
  <c r="L486" i="1"/>
  <c r="L485" i="1" s="1"/>
  <c r="L489" i="1"/>
  <c r="M488" i="1"/>
  <c r="L490" i="1"/>
  <c r="R490" i="1" s="1"/>
  <c r="R492" i="1"/>
  <c r="R496" i="1"/>
  <c r="L498" i="1"/>
  <c r="R498" i="1" s="1"/>
  <c r="R411" i="1"/>
  <c r="Q414" i="1"/>
  <c r="R415" i="1"/>
  <c r="K417" i="1"/>
  <c r="Q420" i="1"/>
  <c r="R421" i="1"/>
  <c r="G427" i="1"/>
  <c r="G426" i="1" s="1"/>
  <c r="I426" i="1"/>
  <c r="G429" i="1"/>
  <c r="I428" i="1"/>
  <c r="R431" i="1"/>
  <c r="Q434" i="1"/>
  <c r="R435" i="1"/>
  <c r="I437" i="1"/>
  <c r="K437" i="1"/>
  <c r="Q440" i="1"/>
  <c r="I443" i="1"/>
  <c r="G443" i="1"/>
  <c r="Q443" i="1" s="1"/>
  <c r="K443" i="1"/>
  <c r="Q446" i="1"/>
  <c r="R447" i="1"/>
  <c r="G453" i="1"/>
  <c r="G452" i="1" s="1"/>
  <c r="I452" i="1"/>
  <c r="I451" i="1" s="1"/>
  <c r="Q454" i="1"/>
  <c r="R455" i="1"/>
  <c r="Q460" i="1"/>
  <c r="R461" i="1"/>
  <c r="R463" i="1"/>
  <c r="Q468" i="1"/>
  <c r="Q470" i="1"/>
  <c r="Q476" i="1"/>
  <c r="R477" i="1"/>
  <c r="I479" i="1"/>
  <c r="Q480" i="1"/>
  <c r="R481" i="1"/>
  <c r="G483" i="1"/>
  <c r="G482" i="1" s="1"/>
  <c r="Q482" i="1" s="1"/>
  <c r="I482" i="1"/>
  <c r="Q486" i="1"/>
  <c r="R487" i="1"/>
  <c r="G489" i="1"/>
  <c r="G488" i="1" s="1"/>
  <c r="I488" i="1"/>
  <c r="Q498" i="1"/>
  <c r="R499" i="1"/>
  <c r="G551" i="1"/>
  <c r="I550" i="1"/>
  <c r="Q502" i="1"/>
  <c r="R503" i="1"/>
  <c r="Q506" i="1"/>
  <c r="M507" i="1"/>
  <c r="Q508" i="1"/>
  <c r="R509" i="1"/>
  <c r="Q512" i="1"/>
  <c r="R513" i="1"/>
  <c r="L527" i="1"/>
  <c r="Q536" i="1"/>
  <c r="Q540" i="1"/>
  <c r="G547" i="1"/>
  <c r="I546" i="1"/>
  <c r="L598" i="1"/>
  <c r="M597" i="1"/>
  <c r="L616" i="1"/>
  <c r="L615" i="1" s="1"/>
  <c r="L617" i="1" s="1"/>
  <c r="R617" i="1" s="1"/>
  <c r="M615" i="1"/>
  <c r="R502" i="1"/>
  <c r="L504" i="1"/>
  <c r="R504" i="1" s="1"/>
  <c r="R508" i="1"/>
  <c r="O507" i="1"/>
  <c r="O484" i="1" s="1"/>
  <c r="L510" i="1"/>
  <c r="R512" i="1"/>
  <c r="L514" i="1"/>
  <c r="G527" i="1"/>
  <c r="Q527" i="1" s="1"/>
  <c r="G533" i="1"/>
  <c r="Q533" i="1" s="1"/>
  <c r="Q535" i="1"/>
  <c r="G537" i="1"/>
  <c r="G541" i="1"/>
  <c r="Q541" i="1" s="1"/>
  <c r="Q543" i="1"/>
  <c r="O576" i="1"/>
  <c r="E593" i="1"/>
  <c r="G614" i="1"/>
  <c r="K627" i="1"/>
  <c r="K614" i="1"/>
  <c r="R505" i="1"/>
  <c r="R511" i="1"/>
  <c r="R515" i="1"/>
  <c r="G532" i="1"/>
  <c r="H531" i="1"/>
  <c r="H530" i="1" s="1"/>
  <c r="H544" i="1" s="1"/>
  <c r="G549" i="1"/>
  <c r="I548" i="1"/>
  <c r="L563" i="1"/>
  <c r="M561" i="1"/>
  <c r="O566" i="1"/>
  <c r="R527" i="1"/>
  <c r="Q528" i="1"/>
  <c r="K545" i="1"/>
  <c r="K554" i="1" s="1"/>
  <c r="R552" i="1"/>
  <c r="L557" i="1"/>
  <c r="M556" i="1"/>
  <c r="M555" i="1" s="1"/>
  <c r="M559" i="1" s="1"/>
  <c r="L558" i="1"/>
  <c r="R558" i="1" s="1"/>
  <c r="I561" i="1"/>
  <c r="K561" i="1"/>
  <c r="K560" i="1" s="1"/>
  <c r="K587" i="1" s="1"/>
  <c r="Q564" i="1"/>
  <c r="R565" i="1"/>
  <c r="R567" i="1"/>
  <c r="Q570" i="1"/>
  <c r="R571" i="1"/>
  <c r="Q574" i="1"/>
  <c r="R575" i="1"/>
  <c r="Q580" i="1"/>
  <c r="R581" i="1"/>
  <c r="Q584" i="1"/>
  <c r="R590" i="1"/>
  <c r="M608" i="1"/>
  <c r="I614" i="1"/>
  <c r="R528" i="1"/>
  <c r="R549" i="1"/>
  <c r="G557" i="1"/>
  <c r="G556" i="1" s="1"/>
  <c r="G555" i="1" s="1"/>
  <c r="G559" i="1" s="1"/>
  <c r="Q559" i="1" s="1"/>
  <c r="I556" i="1"/>
  <c r="I555" i="1" s="1"/>
  <c r="I559" i="1" s="1"/>
  <c r="Q558" i="1"/>
  <c r="L562" i="1"/>
  <c r="R564" i="1"/>
  <c r="L567" i="1"/>
  <c r="M566" i="1"/>
  <c r="L568" i="1"/>
  <c r="R568" i="1" s="1"/>
  <c r="R570" i="1"/>
  <c r="L572" i="1"/>
  <c r="R572" i="1" s="1"/>
  <c r="R574" i="1"/>
  <c r="L577" i="1"/>
  <c r="M576" i="1"/>
  <c r="L578" i="1"/>
  <c r="R578" i="1" s="1"/>
  <c r="R580" i="1"/>
  <c r="L582" i="1"/>
  <c r="R582" i="1" s="1"/>
  <c r="R584" i="1"/>
  <c r="L586" i="1"/>
  <c r="Q588" i="1"/>
  <c r="L547" i="1"/>
  <c r="L546" i="1" s="1"/>
  <c r="R546" i="1" s="1"/>
  <c r="M546" i="1"/>
  <c r="M545" i="1" s="1"/>
  <c r="M554" i="1" s="1"/>
  <c r="L549" i="1"/>
  <c r="L548" i="1" s="1"/>
  <c r="R548" i="1" s="1"/>
  <c r="M548" i="1"/>
  <c r="L551" i="1"/>
  <c r="M550" i="1"/>
  <c r="R563" i="1"/>
  <c r="G567" i="1"/>
  <c r="I566" i="1"/>
  <c r="R569" i="1"/>
  <c r="G577" i="1"/>
  <c r="G576" i="1" s="1"/>
  <c r="Q576" i="1" s="1"/>
  <c r="I576" i="1"/>
  <c r="R579" i="1"/>
  <c r="L600" i="1"/>
  <c r="L599" i="1" s="1"/>
  <c r="M599" i="1"/>
  <c r="M626" i="1" s="1"/>
  <c r="F587" i="1"/>
  <c r="F591" i="1"/>
  <c r="R591" i="1" s="1"/>
  <c r="G600" i="1"/>
  <c r="I599" i="1"/>
  <c r="I602" i="1" s="1"/>
  <c r="Q601" i="1"/>
  <c r="O606" i="1"/>
  <c r="L607" i="1"/>
  <c r="R610" i="1"/>
  <c r="Q612" i="1"/>
  <c r="H627" i="1"/>
  <c r="H614" i="1"/>
  <c r="E614" i="1"/>
  <c r="G616" i="1"/>
  <c r="I615" i="1"/>
  <c r="I617" i="1" s="1"/>
  <c r="E628" i="1"/>
  <c r="L594" i="1"/>
  <c r="L593" i="1" s="1"/>
  <c r="M593" i="1"/>
  <c r="M592" i="1" s="1"/>
  <c r="M596" i="1" s="1"/>
  <c r="R599" i="1"/>
  <c r="R601" i="1"/>
  <c r="K628" i="1"/>
  <c r="K608" i="1"/>
  <c r="L610" i="1"/>
  <c r="L609" i="1" s="1"/>
  <c r="L611" i="1" s="1"/>
  <c r="R611" i="1" s="1"/>
  <c r="M609" i="1"/>
  <c r="M611" i="1" s="1"/>
  <c r="Q613" i="1"/>
  <c r="G594" i="1"/>
  <c r="G593" i="1" s="1"/>
  <c r="G592" i="1" s="1"/>
  <c r="G596" i="1" s="1"/>
  <c r="I593" i="1"/>
  <c r="I592" i="1" s="1"/>
  <c r="I596" i="1" s="1"/>
  <c r="L595" i="1"/>
  <c r="R595" i="1" s="1"/>
  <c r="G604" i="1"/>
  <c r="L604" i="1"/>
  <c r="L603" i="1" s="1"/>
  <c r="L605" i="1" s="1"/>
  <c r="R605" i="1" s="1"/>
  <c r="M603" i="1"/>
  <c r="M605" i="1" s="1"/>
  <c r="R613" i="1"/>
  <c r="O612" i="1"/>
  <c r="L613" i="1"/>
  <c r="L612" i="1" s="1"/>
  <c r="R616" i="1"/>
  <c r="H597" i="1"/>
  <c r="H602" i="1" s="1"/>
  <c r="F602" i="1"/>
  <c r="F608" i="1"/>
  <c r="J608" i="1"/>
  <c r="N608" i="1"/>
  <c r="R612" i="1"/>
  <c r="F614" i="1"/>
  <c r="J614" i="1"/>
  <c r="N614" i="1"/>
  <c r="H608" i="1"/>
  <c r="P608" i="1"/>
  <c r="R609" i="1"/>
  <c r="P614" i="1"/>
  <c r="R615" i="1"/>
  <c r="L550" i="1" l="1"/>
  <c r="R550" i="1" s="1"/>
  <c r="R551" i="1"/>
  <c r="G500" i="1"/>
  <c r="Q500" i="1" s="1"/>
  <c r="Q501" i="1"/>
  <c r="H529" i="1"/>
  <c r="L531" i="1"/>
  <c r="R531" i="1" s="1"/>
  <c r="G271" i="1"/>
  <c r="Q271" i="1" s="1"/>
  <c r="N484" i="1"/>
  <c r="N529" i="1" s="1"/>
  <c r="G471" i="1"/>
  <c r="Q471" i="1" s="1"/>
  <c r="M93" i="1"/>
  <c r="M112" i="1" s="1"/>
  <c r="Q614" i="1"/>
  <c r="G428" i="1"/>
  <c r="Q428" i="1" s="1"/>
  <c r="Q429" i="1"/>
  <c r="R64" i="1"/>
  <c r="L63" i="1"/>
  <c r="L62" i="1" s="1"/>
  <c r="R62" i="1" s="1"/>
  <c r="G531" i="1"/>
  <c r="I626" i="1"/>
  <c r="Q472" i="1"/>
  <c r="M214" i="1"/>
  <c r="L235" i="1"/>
  <c r="L248" i="1" s="1"/>
  <c r="R248" i="1" s="1"/>
  <c r="L351" i="1"/>
  <c r="R351" i="1" s="1"/>
  <c r="R352" i="1"/>
  <c r="Q251" i="1"/>
  <c r="R217" i="1"/>
  <c r="I157" i="1"/>
  <c r="G161" i="1"/>
  <c r="G158" i="1" s="1"/>
  <c r="G190" i="1"/>
  <c r="G189" i="1" s="1"/>
  <c r="J40" i="1"/>
  <c r="R117" i="1"/>
  <c r="G134" i="1"/>
  <c r="G133" i="1" s="1"/>
  <c r="Q136" i="1"/>
  <c r="G606" i="1"/>
  <c r="Q607" i="1"/>
  <c r="P529" i="1"/>
  <c r="L91" i="1"/>
  <c r="R91" i="1" s="1"/>
  <c r="R92" i="1"/>
  <c r="R110" i="1"/>
  <c r="L108" i="1"/>
  <c r="R108" i="1" s="1"/>
  <c r="O132" i="1"/>
  <c r="L269" i="1"/>
  <c r="R269" i="1" s="1"/>
  <c r="R270" i="1"/>
  <c r="G91" i="1"/>
  <c r="Q91" i="1" s="1"/>
  <c r="Q92" i="1"/>
  <c r="G77" i="1"/>
  <c r="Q77" i="1" s="1"/>
  <c r="Q78" i="1"/>
  <c r="G461" i="1"/>
  <c r="Q461" i="1" s="1"/>
  <c r="Q462" i="1"/>
  <c r="P79" i="1"/>
  <c r="Q237" i="1"/>
  <c r="J268" i="1"/>
  <c r="J295" i="1" s="1"/>
  <c r="G41" i="1"/>
  <c r="Q41" i="1" s="1"/>
  <c r="Q42" i="1"/>
  <c r="Q577" i="1"/>
  <c r="K425" i="1"/>
  <c r="K450" i="1" s="1"/>
  <c r="I214" i="1"/>
  <c r="G218" i="1"/>
  <c r="Q109" i="1"/>
  <c r="L12" i="1"/>
  <c r="R12" i="1" s="1"/>
  <c r="G63" i="1"/>
  <c r="L159" i="1"/>
  <c r="R160" i="1"/>
  <c r="Q115" i="1"/>
  <c r="Q301" i="1"/>
  <c r="G299" i="1"/>
  <c r="Q299" i="1" s="1"/>
  <c r="Q589" i="1"/>
  <c r="R54" i="1"/>
  <c r="L53" i="1"/>
  <c r="R53" i="1" s="1"/>
  <c r="K9" i="1"/>
  <c r="K39" i="1" s="1"/>
  <c r="G603" i="1"/>
  <c r="Q604" i="1"/>
  <c r="Q439" i="1"/>
  <c r="Q610" i="1"/>
  <c r="G155" i="1"/>
  <c r="Q155" i="1" s="1"/>
  <c r="Q156" i="1"/>
  <c r="L592" i="1"/>
  <c r="R593" i="1"/>
  <c r="L597" i="1"/>
  <c r="R597" i="1" s="1"/>
  <c r="R598" i="1"/>
  <c r="N295" i="1"/>
  <c r="I113" i="1"/>
  <c r="I132" i="1" s="1"/>
  <c r="L227" i="1"/>
  <c r="R227" i="1" s="1"/>
  <c r="L10" i="1"/>
  <c r="R10" i="1" s="1"/>
  <c r="R11" i="1"/>
  <c r="G12" i="1"/>
  <c r="Q12" i="1" s="1"/>
  <c r="L96" i="1"/>
  <c r="R96" i="1" s="1"/>
  <c r="I295" i="1"/>
  <c r="Q609" i="1"/>
  <c r="L606" i="1"/>
  <c r="R606" i="1" s="1"/>
  <c r="R607" i="1"/>
  <c r="L280" i="1"/>
  <c r="R280" i="1" s="1"/>
  <c r="R282" i="1"/>
  <c r="Q272" i="1"/>
  <c r="L330" i="1"/>
  <c r="L329" i="1" s="1"/>
  <c r="R329" i="1" s="1"/>
  <c r="H268" i="1"/>
  <c r="G342" i="1"/>
  <c r="Q342" i="1" s="1"/>
  <c r="L22" i="1"/>
  <c r="R22" i="1" s="1"/>
  <c r="R23" i="1"/>
  <c r="H560" i="1"/>
  <c r="H587" i="1" s="1"/>
  <c r="H157" i="1"/>
  <c r="J358" i="1"/>
  <c r="J376" i="1" s="1"/>
  <c r="L479" i="1"/>
  <c r="R479" i="1" s="1"/>
  <c r="L443" i="1"/>
  <c r="R443" i="1" s="1"/>
  <c r="H235" i="1"/>
  <c r="H248" i="1" s="1"/>
  <c r="G280" i="1"/>
  <c r="K624" i="1"/>
  <c r="I403" i="1"/>
  <c r="H158" i="1"/>
  <c r="H188" i="1" s="1"/>
  <c r="N62" i="1"/>
  <c r="N624" i="1" s="1"/>
  <c r="Q117" i="1"/>
  <c r="J62" i="1"/>
  <c r="G96" i="1"/>
  <c r="Q96" i="1" s="1"/>
  <c r="J296" i="1"/>
  <c r="J313" i="1" s="1"/>
  <c r="L83" i="1"/>
  <c r="R83" i="1" s="1"/>
  <c r="J157" i="1"/>
  <c r="N338" i="1"/>
  <c r="Q173" i="1"/>
  <c r="G172" i="1"/>
  <c r="Q172" i="1" s="1"/>
  <c r="M295" i="1"/>
  <c r="H358" i="1"/>
  <c r="L353" i="1"/>
  <c r="R353" i="1" s="1"/>
  <c r="P624" i="1"/>
  <c r="N403" i="1"/>
  <c r="L359" i="1"/>
  <c r="L358" i="1" s="1"/>
  <c r="R358" i="1" s="1"/>
  <c r="L120" i="1"/>
  <c r="R120" i="1" s="1"/>
  <c r="G252" i="1"/>
  <c r="Q252" i="1" s="1"/>
  <c r="N235" i="1"/>
  <c r="N248" i="1" s="1"/>
  <c r="P112" i="1"/>
  <c r="Q598" i="1"/>
  <c r="G597" i="1"/>
  <c r="Q597" i="1" s="1"/>
  <c r="L373" i="1"/>
  <c r="R373" i="1" s="1"/>
  <c r="L43" i="1"/>
  <c r="R43" i="1" s="1"/>
  <c r="M235" i="1"/>
  <c r="M248" i="1" s="1"/>
  <c r="G479" i="1"/>
  <c r="Q479" i="1" s="1"/>
  <c r="K158" i="1"/>
  <c r="K188" i="1" s="1"/>
  <c r="G53" i="1"/>
  <c r="Q53" i="1" s="1"/>
  <c r="G566" i="1"/>
  <c r="Q566" i="1" s="1"/>
  <c r="L507" i="1"/>
  <c r="R507" i="1" s="1"/>
  <c r="L561" i="1"/>
  <c r="I484" i="1"/>
  <c r="I529" i="1" s="1"/>
  <c r="L437" i="1"/>
  <c r="R437" i="1" s="1"/>
  <c r="N339" i="1"/>
  <c r="N376" i="1" s="1"/>
  <c r="M158" i="1"/>
  <c r="M188" i="1" s="1"/>
  <c r="L238" i="1"/>
  <c r="R238" i="1" s="1"/>
  <c r="N189" i="1"/>
  <c r="N214" i="1" s="1"/>
  <c r="G120" i="1"/>
  <c r="Q120" i="1" s="1"/>
  <c r="M358" i="1"/>
  <c r="H249" i="1"/>
  <c r="H295" i="1" s="1"/>
  <c r="N40" i="1"/>
  <c r="L30" i="1"/>
  <c r="R30" i="1" s="1"/>
  <c r="G22" i="1"/>
  <c r="Q22" i="1" s="1"/>
  <c r="G83" i="1"/>
  <c r="Q83" i="1" s="1"/>
  <c r="G43" i="1"/>
  <c r="Q43" i="1" s="1"/>
  <c r="O403" i="1"/>
  <c r="O296" i="1"/>
  <c r="O313" i="1" s="1"/>
  <c r="M189" i="1"/>
  <c r="L73" i="1"/>
  <c r="R73" i="1" s="1"/>
  <c r="N157" i="1"/>
  <c r="M62" i="1"/>
  <c r="M79" i="1" s="1"/>
  <c r="Q218" i="1"/>
  <c r="R203" i="1"/>
  <c r="L202" i="1"/>
  <c r="R202" i="1" s="1"/>
  <c r="O157" i="1"/>
  <c r="L464" i="1"/>
  <c r="R464" i="1" s="1"/>
  <c r="Q198" i="1"/>
  <c r="G197" i="1"/>
  <c r="Q197" i="1" s="1"/>
  <c r="P214" i="1"/>
  <c r="L608" i="1"/>
  <c r="R608" i="1" s="1"/>
  <c r="R594" i="1"/>
  <c r="Q556" i="1"/>
  <c r="L556" i="1"/>
  <c r="R562" i="1"/>
  <c r="Q594" i="1"/>
  <c r="L488" i="1"/>
  <c r="R488" i="1" s="1"/>
  <c r="L452" i="1"/>
  <c r="L428" i="1"/>
  <c r="R428" i="1" s="1"/>
  <c r="R489" i="1"/>
  <c r="R453" i="1"/>
  <c r="L494" i="1"/>
  <c r="R494" i="1" s="1"/>
  <c r="L417" i="1"/>
  <c r="R417" i="1" s="1"/>
  <c r="G391" i="1"/>
  <c r="Q392" i="1"/>
  <c r="R360" i="1"/>
  <c r="R480" i="1"/>
  <c r="R486" i="1"/>
  <c r="Q408" i="1"/>
  <c r="G407" i="1"/>
  <c r="Q407" i="1" s="1"/>
  <c r="G315" i="1"/>
  <c r="K295" i="1"/>
  <c r="G232" i="1"/>
  <c r="Q232" i="1" s="1"/>
  <c r="Q233" i="1"/>
  <c r="O529" i="1"/>
  <c r="L297" i="1"/>
  <c r="R298" i="1"/>
  <c r="R156" i="1"/>
  <c r="G124" i="1"/>
  <c r="L378" i="1"/>
  <c r="R379" i="1"/>
  <c r="G243" i="1"/>
  <c r="Q243" i="1" s="1"/>
  <c r="H215" i="1"/>
  <c r="H234" i="1" s="1"/>
  <c r="Q191" i="1"/>
  <c r="G113" i="1"/>
  <c r="L342" i="1"/>
  <c r="H339" i="1"/>
  <c r="G249" i="1"/>
  <c r="G144" i="1"/>
  <c r="Q145" i="1"/>
  <c r="Q483" i="1"/>
  <c r="Q281" i="1"/>
  <c r="G93" i="1"/>
  <c r="Q93" i="1" s="1"/>
  <c r="Q94" i="1"/>
  <c r="Q13" i="1"/>
  <c r="N39" i="1"/>
  <c r="K157" i="1"/>
  <c r="Q64" i="1"/>
  <c r="Q11" i="1"/>
  <c r="L391" i="1"/>
  <c r="P295" i="1"/>
  <c r="Q114" i="1"/>
  <c r="Q23" i="1"/>
  <c r="K623" i="1"/>
  <c r="J624" i="1"/>
  <c r="Q311" i="1"/>
  <c r="G310" i="1"/>
  <c r="Q310" i="1" s="1"/>
  <c r="R159" i="1"/>
  <c r="Q63" i="1"/>
  <c r="R18" i="1"/>
  <c r="G464" i="1"/>
  <c r="Q464" i="1" s="1"/>
  <c r="Q465" i="1"/>
  <c r="R514" i="1"/>
  <c r="L348" i="1"/>
  <c r="R348" i="1" s="1"/>
  <c r="R349" i="1"/>
  <c r="Q406" i="1"/>
  <c r="G405" i="1"/>
  <c r="R359" i="1"/>
  <c r="R235" i="1"/>
  <c r="L124" i="1"/>
  <c r="Q307" i="1"/>
  <c r="G306" i="1"/>
  <c r="L252" i="1"/>
  <c r="N215" i="1"/>
  <c r="N234" i="1" s="1"/>
  <c r="Q10" i="1"/>
  <c r="Q190" i="1"/>
  <c r="L146" i="1"/>
  <c r="R146" i="1" s="1"/>
  <c r="R147" i="1"/>
  <c r="J80" i="1"/>
  <c r="J112" i="1" s="1"/>
  <c r="J39" i="1"/>
  <c r="R208" i="1"/>
  <c r="L144" i="1"/>
  <c r="R145" i="1"/>
  <c r="L134" i="1"/>
  <c r="R135" i="1"/>
  <c r="R119" i="1"/>
  <c r="L93" i="1"/>
  <c r="R93" i="1" s="1"/>
  <c r="R561" i="1"/>
  <c r="L545" i="1"/>
  <c r="R547" i="1"/>
  <c r="I627" i="1"/>
  <c r="I560" i="1"/>
  <c r="I587" i="1" s="1"/>
  <c r="O560" i="1"/>
  <c r="O587" i="1" s="1"/>
  <c r="L530" i="1"/>
  <c r="R603" i="1"/>
  <c r="L627" i="1"/>
  <c r="L614" i="1"/>
  <c r="R614" i="1" s="1"/>
  <c r="R600" i="1"/>
  <c r="R604" i="1"/>
  <c r="G615" i="1"/>
  <c r="Q616" i="1"/>
  <c r="O628" i="1"/>
  <c r="O608" i="1"/>
  <c r="L566" i="1"/>
  <c r="R566" i="1" s="1"/>
  <c r="Q555" i="1"/>
  <c r="Q557" i="1"/>
  <c r="Q593" i="1"/>
  <c r="E592" i="1"/>
  <c r="M602" i="1"/>
  <c r="L626" i="1"/>
  <c r="R495" i="1"/>
  <c r="Q452" i="1"/>
  <c r="Q426" i="1"/>
  <c r="R557" i="1"/>
  <c r="L471" i="1"/>
  <c r="R471" i="1" s="1"/>
  <c r="M425" i="1"/>
  <c r="M450" i="1" s="1"/>
  <c r="Q561" i="1"/>
  <c r="G494" i="1"/>
  <c r="Q494" i="1" s="1"/>
  <c r="Q495" i="1"/>
  <c r="Q488" i="1"/>
  <c r="Q489" i="1"/>
  <c r="R427" i="1"/>
  <c r="L500" i="1"/>
  <c r="R500" i="1" s="1"/>
  <c r="Q427" i="1"/>
  <c r="M484" i="1"/>
  <c r="R446" i="1"/>
  <c r="F424" i="1"/>
  <c r="F618" i="1" s="1"/>
  <c r="G351" i="1"/>
  <c r="Q351" i="1" s="1"/>
  <c r="Q352" i="1"/>
  <c r="L261" i="1"/>
  <c r="R261" i="1" s="1"/>
  <c r="Q250" i="1"/>
  <c r="L299" i="1"/>
  <c r="R299" i="1" s="1"/>
  <c r="R300" i="1"/>
  <c r="G227" i="1"/>
  <c r="Q227" i="1" s="1"/>
  <c r="G183" i="1"/>
  <c r="Q183" i="1" s="1"/>
  <c r="R472" i="1"/>
  <c r="R244" i="1"/>
  <c r="I376" i="1"/>
  <c r="R328" i="1"/>
  <c r="R237" i="1"/>
  <c r="Q226" i="1"/>
  <c r="J338" i="1"/>
  <c r="L306" i="1"/>
  <c r="R306" i="1" s="1"/>
  <c r="R114" i="1"/>
  <c r="R239" i="1"/>
  <c r="H112" i="1"/>
  <c r="P9" i="1"/>
  <c r="I39" i="1"/>
  <c r="Q31" i="1"/>
  <c r="O623" i="1"/>
  <c r="Q54" i="1"/>
  <c r="R429" i="1"/>
  <c r="L190" i="1"/>
  <c r="R191" i="1"/>
  <c r="R41" i="1"/>
  <c r="M39" i="1"/>
  <c r="Q119" i="1"/>
  <c r="O158" i="1"/>
  <c r="O188" i="1" s="1"/>
  <c r="R115" i="1"/>
  <c r="F624" i="1"/>
  <c r="F622" i="1" s="1"/>
  <c r="L576" i="1"/>
  <c r="R576" i="1" s="1"/>
  <c r="M628" i="1"/>
  <c r="Q549" i="1"/>
  <c r="G548" i="1"/>
  <c r="Q548" i="1" s="1"/>
  <c r="M617" i="1"/>
  <c r="M627" i="1"/>
  <c r="Q547" i="1"/>
  <c r="G546" i="1"/>
  <c r="Q551" i="1"/>
  <c r="G550" i="1"/>
  <c r="Q550" i="1" s="1"/>
  <c r="I425" i="1"/>
  <c r="I450" i="1" s="1"/>
  <c r="M529" i="1"/>
  <c r="O627" i="1"/>
  <c r="O614" i="1"/>
  <c r="G599" i="1"/>
  <c r="Q600" i="1"/>
  <c r="R577" i="1"/>
  <c r="M560" i="1"/>
  <c r="M587" i="1" s="1"/>
  <c r="I545" i="1"/>
  <c r="I554" i="1" s="1"/>
  <c r="Q532" i="1"/>
  <c r="G417" i="1"/>
  <c r="Q417" i="1" s="1"/>
  <c r="L484" i="1"/>
  <c r="R484" i="1" s="1"/>
  <c r="R485" i="1"/>
  <c r="G456" i="1"/>
  <c r="Q456" i="1" s="1"/>
  <c r="Q457" i="1"/>
  <c r="R462" i="1"/>
  <c r="G378" i="1"/>
  <c r="L456" i="1"/>
  <c r="R456" i="1" s="1"/>
  <c r="I404" i="1"/>
  <c r="I424" i="1" s="1"/>
  <c r="Q453" i="1"/>
  <c r="H404" i="1"/>
  <c r="H424" i="1" s="1"/>
  <c r="G359" i="1"/>
  <c r="Q360" i="1"/>
  <c r="K376" i="1"/>
  <c r="L291" i="1"/>
  <c r="R291" i="1" s="1"/>
  <c r="L271" i="1"/>
  <c r="R271" i="1" s="1"/>
  <c r="Q379" i="1"/>
  <c r="Q354" i="1"/>
  <c r="G353" i="1"/>
  <c r="Q353" i="1" s="1"/>
  <c r="G330" i="1"/>
  <c r="G238" i="1"/>
  <c r="Q238" i="1" s="1"/>
  <c r="L225" i="1"/>
  <c r="R225" i="1" s="1"/>
  <c r="R226" i="1"/>
  <c r="G203" i="1"/>
  <c r="R327" i="1"/>
  <c r="R316" i="1"/>
  <c r="L315" i="1"/>
  <c r="Q374" i="1"/>
  <c r="G373" i="1"/>
  <c r="Q373" i="1" s="1"/>
  <c r="G367" i="1"/>
  <c r="Q367" i="1" s="1"/>
  <c r="Q368" i="1"/>
  <c r="O376" i="1"/>
  <c r="Q327" i="1"/>
  <c r="O295" i="1"/>
  <c r="Q244" i="1"/>
  <c r="L218" i="1"/>
  <c r="R218" i="1" s="1"/>
  <c r="L183" i="1"/>
  <c r="R183" i="1" s="1"/>
  <c r="M113" i="1"/>
  <c r="M132" i="1" s="1"/>
  <c r="M339" i="1"/>
  <c r="Q331" i="1"/>
  <c r="Q328" i="1"/>
  <c r="G146" i="1"/>
  <c r="Q146" i="1" s="1"/>
  <c r="Q147" i="1"/>
  <c r="H9" i="1"/>
  <c r="R236" i="1"/>
  <c r="Q121" i="1"/>
  <c r="H189" i="1"/>
  <c r="H214" i="1" s="1"/>
  <c r="L172" i="1"/>
  <c r="R172" i="1" s="1"/>
  <c r="R173" i="1"/>
  <c r="Q74" i="1"/>
  <c r="L310" i="1"/>
  <c r="R310" i="1" s="1"/>
  <c r="R199" i="1"/>
  <c r="L161" i="1"/>
  <c r="R161" i="1" s="1"/>
  <c r="M143" i="1"/>
  <c r="M157" i="1" s="1"/>
  <c r="R121" i="1"/>
  <c r="Q107" i="1"/>
  <c r="Q95" i="1"/>
  <c r="R125" i="1"/>
  <c r="G40" i="1" l="1"/>
  <c r="L9" i="1"/>
  <c r="R9" i="1" s="1"/>
  <c r="K622" i="1"/>
  <c r="G268" i="1"/>
  <c r="Q268" i="1" s="1"/>
  <c r="Q280" i="1"/>
  <c r="G628" i="1"/>
  <c r="Q606" i="1"/>
  <c r="G608" i="1"/>
  <c r="Q608" i="1" s="1"/>
  <c r="Q161" i="1"/>
  <c r="L628" i="1"/>
  <c r="G560" i="1"/>
  <c r="L113" i="1"/>
  <c r="R113" i="1" s="1"/>
  <c r="K618" i="1"/>
  <c r="L602" i="1"/>
  <c r="R602" i="1" s="1"/>
  <c r="L338" i="1"/>
  <c r="R338" i="1" s="1"/>
  <c r="G80" i="1"/>
  <c r="N623" i="1"/>
  <c r="N622" i="1" s="1"/>
  <c r="R330" i="1"/>
  <c r="R63" i="1"/>
  <c r="H376" i="1"/>
  <c r="G425" i="1"/>
  <c r="N79" i="1"/>
  <c r="N618" i="1" s="1"/>
  <c r="G530" i="1"/>
  <c r="Q531" i="1"/>
  <c r="G9" i="1"/>
  <c r="G605" i="1"/>
  <c r="Q605" i="1" s="1"/>
  <c r="Q603" i="1"/>
  <c r="Q134" i="1"/>
  <c r="L80" i="1"/>
  <c r="M376" i="1"/>
  <c r="M618" i="1" s="1"/>
  <c r="O618" i="1"/>
  <c r="L40" i="1"/>
  <c r="L596" i="1"/>
  <c r="R596" i="1" s="1"/>
  <c r="R592" i="1"/>
  <c r="G62" i="1"/>
  <c r="Q62" i="1" s="1"/>
  <c r="J79" i="1"/>
  <c r="G188" i="1"/>
  <c r="Q188" i="1" s="1"/>
  <c r="Q158" i="1"/>
  <c r="P623" i="1"/>
  <c r="P622" i="1" s="1"/>
  <c r="P39" i="1"/>
  <c r="P618" i="1" s="1"/>
  <c r="Q592" i="1"/>
  <c r="E596" i="1"/>
  <c r="E624" i="1"/>
  <c r="E622" i="1" s="1"/>
  <c r="L143" i="1"/>
  <c r="R143" i="1" s="1"/>
  <c r="R144" i="1"/>
  <c r="L249" i="1"/>
  <c r="R252" i="1"/>
  <c r="L123" i="1"/>
  <c r="R124" i="1"/>
  <c r="G132" i="1"/>
  <c r="Q132" i="1" s="1"/>
  <c r="Q113" i="1"/>
  <c r="G123" i="1"/>
  <c r="Q124" i="1"/>
  <c r="G314" i="1"/>
  <c r="Q315" i="1"/>
  <c r="G451" i="1"/>
  <c r="L560" i="1"/>
  <c r="G157" i="1"/>
  <c r="Q157" i="1" s="1"/>
  <c r="Q133" i="1"/>
  <c r="Q599" i="1"/>
  <c r="G602" i="1"/>
  <c r="Q602" i="1" s="1"/>
  <c r="G545" i="1"/>
  <c r="Q546" i="1"/>
  <c r="G617" i="1"/>
  <c r="Q617" i="1" s="1"/>
  <c r="Q615" i="1"/>
  <c r="G627" i="1"/>
  <c r="L544" i="1"/>
  <c r="R544" i="1" s="1"/>
  <c r="R530" i="1"/>
  <c r="Q189" i="1"/>
  <c r="M624" i="1"/>
  <c r="G79" i="1"/>
  <c r="Q79" i="1" s="1"/>
  <c r="Q40" i="1"/>
  <c r="H623" i="1"/>
  <c r="H39" i="1"/>
  <c r="H618" i="1" s="1"/>
  <c r="L215" i="1"/>
  <c r="L314" i="1"/>
  <c r="R315" i="1"/>
  <c r="G377" i="1"/>
  <c r="Q378" i="1"/>
  <c r="R190" i="1"/>
  <c r="L189" i="1"/>
  <c r="L623" i="1" s="1"/>
  <c r="I618" i="1"/>
  <c r="G235" i="1"/>
  <c r="L554" i="1"/>
  <c r="R554" i="1" s="1"/>
  <c r="R545" i="1"/>
  <c r="L133" i="1"/>
  <c r="R134" i="1"/>
  <c r="J618" i="1"/>
  <c r="H624" i="1"/>
  <c r="G143" i="1"/>
  <c r="Q143" i="1" s="1"/>
  <c r="Q144" i="1"/>
  <c r="R342" i="1"/>
  <c r="L339" i="1"/>
  <c r="L377" i="1"/>
  <c r="R378" i="1"/>
  <c r="L404" i="1"/>
  <c r="G202" i="1"/>
  <c r="Q202" i="1" s="1"/>
  <c r="Q203" i="1"/>
  <c r="G329" i="1"/>
  <c r="Q330" i="1"/>
  <c r="G358" i="1"/>
  <c r="Q358" i="1" s="1"/>
  <c r="Q359" i="1"/>
  <c r="G296" i="1"/>
  <c r="Q306" i="1"/>
  <c r="G404" i="1"/>
  <c r="Q405" i="1"/>
  <c r="L451" i="1"/>
  <c r="R452" i="1"/>
  <c r="I624" i="1"/>
  <c r="G112" i="1"/>
  <c r="Q112" i="1" s="1"/>
  <c r="Q80" i="1"/>
  <c r="L425" i="1"/>
  <c r="M623" i="1"/>
  <c r="L39" i="1"/>
  <c r="I623" i="1"/>
  <c r="G339" i="1"/>
  <c r="F620" i="1"/>
  <c r="L268" i="1"/>
  <c r="R268" i="1" s="1"/>
  <c r="G484" i="1"/>
  <c r="Q484" i="1" s="1"/>
  <c r="G626" i="1"/>
  <c r="J623" i="1"/>
  <c r="J622" i="1" s="1"/>
  <c r="L158" i="1"/>
  <c r="L390" i="1"/>
  <c r="R390" i="1" s="1"/>
  <c r="R391" i="1"/>
  <c r="G295" i="1"/>
  <c r="Q295" i="1" s="1"/>
  <c r="Q249" i="1"/>
  <c r="L296" i="1"/>
  <c r="R297" i="1"/>
  <c r="G390" i="1"/>
  <c r="Q390" i="1" s="1"/>
  <c r="Q391" i="1"/>
  <c r="G450" i="1"/>
  <c r="Q450" i="1" s="1"/>
  <c r="Q425" i="1"/>
  <c r="L555" i="1"/>
  <c r="R556" i="1"/>
  <c r="O624" i="1"/>
  <c r="O622" i="1" s="1"/>
  <c r="G215" i="1"/>
  <c r="G544" i="1" l="1"/>
  <c r="Q544" i="1" s="1"/>
  <c r="Q530" i="1"/>
  <c r="I622" i="1"/>
  <c r="L112" i="1"/>
  <c r="R112" i="1" s="1"/>
  <c r="R80" i="1"/>
  <c r="G587" i="1"/>
  <c r="Q587" i="1" s="1"/>
  <c r="Q560" i="1"/>
  <c r="G39" i="1"/>
  <c r="Q39" i="1" s="1"/>
  <c r="Q9" i="1"/>
  <c r="L79" i="1"/>
  <c r="R79" i="1" s="1"/>
  <c r="R40" i="1"/>
  <c r="L188" i="1"/>
  <c r="R188" i="1" s="1"/>
  <c r="R158" i="1"/>
  <c r="G376" i="1"/>
  <c r="Q376" i="1" s="1"/>
  <c r="Q339" i="1"/>
  <c r="G623" i="1"/>
  <c r="L424" i="1"/>
  <c r="R424" i="1" s="1"/>
  <c r="R404" i="1"/>
  <c r="H622" i="1"/>
  <c r="G325" i="1"/>
  <c r="Q325" i="1" s="1"/>
  <c r="Q314" i="1"/>
  <c r="L295" i="1"/>
  <c r="R295" i="1" s="1"/>
  <c r="R249" i="1"/>
  <c r="L529" i="1"/>
  <c r="R529" i="1" s="1"/>
  <c r="R451" i="1"/>
  <c r="G403" i="1"/>
  <c r="Q403" i="1" s="1"/>
  <c r="Q377" i="1"/>
  <c r="G554" i="1"/>
  <c r="Q554" i="1" s="1"/>
  <c r="Q545" i="1"/>
  <c r="L559" i="1"/>
  <c r="R559" i="1" s="1"/>
  <c r="R555" i="1"/>
  <c r="M622" i="1"/>
  <c r="G424" i="1"/>
  <c r="Q424" i="1" s="1"/>
  <c r="Q404" i="1"/>
  <c r="Q329" i="1"/>
  <c r="G338" i="1"/>
  <c r="Q338" i="1" s="1"/>
  <c r="G248" i="1"/>
  <c r="Q248" i="1" s="1"/>
  <c r="Q235" i="1"/>
  <c r="R314" i="1"/>
  <c r="L325" i="1"/>
  <c r="R325" i="1" s="1"/>
  <c r="G214" i="1"/>
  <c r="Q214" i="1" s="1"/>
  <c r="L587" i="1"/>
  <c r="R587" i="1" s="1"/>
  <c r="R560" i="1"/>
  <c r="Q596" i="1"/>
  <c r="E618" i="1"/>
  <c r="R296" i="1"/>
  <c r="L313" i="1"/>
  <c r="R313" i="1" s="1"/>
  <c r="R39" i="1"/>
  <c r="G313" i="1"/>
  <c r="Q313" i="1" s="1"/>
  <c r="Q296" i="1"/>
  <c r="L376" i="1"/>
  <c r="R376" i="1" s="1"/>
  <c r="R339" i="1"/>
  <c r="L214" i="1"/>
  <c r="R214" i="1" s="1"/>
  <c r="R189" i="1"/>
  <c r="G234" i="1"/>
  <c r="Q234" i="1" s="1"/>
  <c r="Q215" i="1"/>
  <c r="L450" i="1"/>
  <c r="R450" i="1" s="1"/>
  <c r="R425" i="1"/>
  <c r="L403" i="1"/>
  <c r="R403" i="1" s="1"/>
  <c r="R377" i="1"/>
  <c r="L157" i="1"/>
  <c r="R157" i="1" s="1"/>
  <c r="R133" i="1"/>
  <c r="L234" i="1"/>
  <c r="R234" i="1" s="1"/>
  <c r="R215" i="1"/>
  <c r="G529" i="1"/>
  <c r="Q529" i="1" s="1"/>
  <c r="Q451" i="1"/>
  <c r="Q123" i="1"/>
  <c r="G624" i="1"/>
  <c r="R123" i="1"/>
  <c r="L132" i="1"/>
  <c r="R132" i="1" s="1"/>
  <c r="L624" i="1"/>
  <c r="L622" i="1" s="1"/>
  <c r="E620" i="1" l="1"/>
  <c r="G618" i="1"/>
  <c r="Q618" i="1" s="1"/>
  <c r="G622" i="1"/>
  <c r="L618" i="1"/>
  <c r="R618" i="1" s="1"/>
</calcChain>
</file>

<file path=xl/sharedStrings.xml><?xml version="1.0" encoding="utf-8"?>
<sst xmlns="http://schemas.openxmlformats.org/spreadsheetml/2006/main" count="1253" uniqueCount="142">
  <si>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</si>
  <si>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</si>
  <si>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</si>
  <si>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</si>
  <si>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</si>
  <si>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</si>
  <si>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</si>
  <si>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</si>
  <si>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</si>
  <si>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</si>
  <si>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</si>
  <si>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</si>
  <si>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ДС при стационар</t>
  </si>
  <si>
    <t>Законченный случай</t>
  </si>
  <si>
    <t>Акушерство и гинекология</t>
  </si>
  <si>
    <t>Терапевтическое отделение</t>
  </si>
  <si>
    <t>Аллергология и иммунология</t>
  </si>
  <si>
    <t>Гастроэнтерология</t>
  </si>
  <si>
    <t>Кардиология</t>
  </si>
  <si>
    <t>Неврология</t>
  </si>
  <si>
    <t xml:space="preserve">Нейрохирургия </t>
  </si>
  <si>
    <t>Нефрология (без диализа)</t>
  </si>
  <si>
    <t>Пульмонология</t>
  </si>
  <si>
    <t xml:space="preserve">Ревматология </t>
  </si>
  <si>
    <t xml:space="preserve">Эндокринология </t>
  </si>
  <si>
    <t>Хирургическое отделение</t>
  </si>
  <si>
    <t>Травматология и ортопедия</t>
  </si>
  <si>
    <t>Хирургия</t>
  </si>
  <si>
    <t>Хирургия (комбустиология)</t>
  </si>
  <si>
    <t>Педиатрическое отделение</t>
  </si>
  <si>
    <t>Гематология</t>
  </si>
  <si>
    <t>Инфекционные болезни</t>
  </si>
  <si>
    <t>Оториноларингология</t>
  </si>
  <si>
    <t>Педиатрия</t>
  </si>
  <si>
    <t>Итого ГБУЗ РТ "Бай-Тайгинская ЦКБ"</t>
  </si>
  <si>
    <t>ГБУЗ РТ "Барун-Хемчикский ММЦ"</t>
  </si>
  <si>
    <t>КСГ при стационаре</t>
  </si>
  <si>
    <t xml:space="preserve">Терапевтическое отделение </t>
  </si>
  <si>
    <t>Стоматология(детская)</t>
  </si>
  <si>
    <t>Детская эндокринология</t>
  </si>
  <si>
    <t>КСГ при поликлинике</t>
  </si>
  <si>
    <t xml:space="preserve">Неврологическое отделение </t>
  </si>
  <si>
    <t>Дерматологическое отделение</t>
  </si>
  <si>
    <t>Дерматология</t>
  </si>
  <si>
    <t>Итого ГБУЗ РТ "Барун-Хемчикский ММЦ"</t>
  </si>
  <si>
    <t>ГБУЗ РТ "Дзун-Хемчикский ММЦ"</t>
  </si>
  <si>
    <t>Неврологическое отделение</t>
  </si>
  <si>
    <t>Итого ГБУЗ РТ "Дзун-Хемчикский ММЦ"</t>
  </si>
  <si>
    <t>ГБУЗ РТ "Каа-Хемская ЦКБ"</t>
  </si>
  <si>
    <t>Инфекционное отделение</t>
  </si>
  <si>
    <t>Итого 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</si>
  <si>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</si>
  <si>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</si>
  <si>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</si>
  <si>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Колопроктология</t>
  </si>
  <si>
    <t>Хирургия (абдоминальная)</t>
  </si>
  <si>
    <t>Итого ГБУЗ РТ "Монгун-Тайгинская ЦКБ"</t>
  </si>
  <si>
    <t>ГБУЗ РТ "Овюрская ЦКБ"</t>
  </si>
  <si>
    <t>Итого ГБУЗ РТ "Овюрская ЦКБ"</t>
  </si>
  <si>
    <t>ГБУЗ РТ "Пий-Хемская ЦКБ"</t>
  </si>
  <si>
    <t>Терапия</t>
  </si>
  <si>
    <t>Хирургия(абдоминальная)</t>
  </si>
  <si>
    <t>Итого ГБУЗ РТ "Пий-Хемская ЦКБ"</t>
  </si>
  <si>
    <t>ГБУЗ РТ "Сут-Хольская ЦКБ"</t>
  </si>
  <si>
    <t>Итого ГБУЗ РТ "Сут-Хольская ЦКБ"</t>
  </si>
  <si>
    <t>ГБУЗ РТ "Тандинская ЦКБ"</t>
  </si>
  <si>
    <t xml:space="preserve">Педиатрическое отделение </t>
  </si>
  <si>
    <t>Детская кардиология</t>
  </si>
  <si>
    <t>Офтальмология</t>
  </si>
  <si>
    <t>Итого ГБУЗ РТ "Тандинская ЦКБ"</t>
  </si>
  <si>
    <t>ГБУЗ РТ "Тоджинская ЦКБ"</t>
  </si>
  <si>
    <t>Урология</t>
  </si>
  <si>
    <t>Итого ГБУЗ РТ "Тоджинская ЦКБ"</t>
  </si>
  <si>
    <t>ГБУЗ РТ "Тере-Хольская ЦКБ"</t>
  </si>
  <si>
    <t>Итого ГБУЗ РТ "Тере-Хольская ЦКБ"</t>
  </si>
  <si>
    <t>ГБУЗ РТ "Тес-Хемская ЦКБ"</t>
  </si>
  <si>
    <t>Итого ГБУЗ РТ "Тес-Хемская ЦКБ"</t>
  </si>
  <si>
    <t>ГБУЗ РТ "Улуг-Хемский ММЦ им. А.Т.Балгана"</t>
  </si>
  <si>
    <t xml:space="preserve">Травмотология и ортопедия </t>
  </si>
  <si>
    <t>Итого ГБУЗ РТ "Улуг-Хемский ММЦ им.А.Т. Балгана "</t>
  </si>
  <si>
    <t>ГБУЗ РТ "Чаа-Хольская ЦКБ"</t>
  </si>
  <si>
    <t>Нейрохирургия</t>
  </si>
  <si>
    <t>Итого ГБУЗ РТ "Чаа-Хольская ЦКБ"</t>
  </si>
  <si>
    <t>ГБУЗ РТ "Чеди-Хольская ЦКБ"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</si>
  <si>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</si>
  <si>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</si>
  <si>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</si>
  <si>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</si>
  <si>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Ревматологическое отделение</t>
  </si>
  <si>
    <t>Прочее</t>
  </si>
  <si>
    <t>Отделение аллергологии и иммунологии</t>
  </si>
  <si>
    <t>Нефрология при стационаре</t>
  </si>
  <si>
    <t>Услуга</t>
  </si>
  <si>
    <t>Неврология при стационаре</t>
  </si>
  <si>
    <t>Эндокринологическое отделение</t>
  </si>
  <si>
    <t>Отделение челюстно-лицевой хирургии</t>
  </si>
  <si>
    <t>Челюстно-лицевая хирургия</t>
  </si>
  <si>
    <t>Офтальмологическое отделение</t>
  </si>
  <si>
    <t>Отоларингологическое отделение</t>
  </si>
  <si>
    <t xml:space="preserve">Отделение клинической иммунологии </t>
  </si>
  <si>
    <t>Нефрологическое отделение</t>
  </si>
  <si>
    <t>Терапия при поликлинике (гериатрия)</t>
  </si>
  <si>
    <t>Онкология РБ1</t>
  </si>
  <si>
    <t>Гемодиализ РБ1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</si>
  <si>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</si>
  <si>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</si>
  <si>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</si>
  <si>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</si>
  <si>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Итого ГБУЗ РТ "Республиканская детская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</si>
  <si>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</si>
  <si>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</si>
  <si>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ГБУЗ РТ "Городская поликлиника г. Кызыла"</t>
  </si>
  <si>
    <t>Ревматалогия</t>
  </si>
  <si>
    <t>Итого ГБУЗ РТ "Городская поликлиника г. Кызыла"</t>
  </si>
  <si>
    <t>ГБУЗ РТ "Инфекционная больница"</t>
  </si>
  <si>
    <t>Итого ГБУЗ РТ "Инфекционная больница"</t>
  </si>
  <si>
    <t>ГБУЗ РТ "Перинатальный центр"</t>
  </si>
  <si>
    <t>Итого ГБУЗ РТ "Перинатальный центр"</t>
  </si>
  <si>
    <t>ГБУЗ РТ "Республиканский онкологический диспансер"</t>
  </si>
  <si>
    <t xml:space="preserve">Онкология </t>
  </si>
  <si>
    <t>Детская Онкология</t>
  </si>
  <si>
    <t>Онкология</t>
  </si>
  <si>
    <t>Итого ГБУЗ РТ "Республиканский онкологический диспансер"</t>
  </si>
  <si>
    <t>МЧУ ДПО "Нефросовет"</t>
  </si>
  <si>
    <t>Итого МЧУ ДПО "Нефросовет"</t>
  </si>
  <si>
    <t>ГБУЗ РТ«Санаторий-профилакторий «Серебрянка»</t>
  </si>
  <si>
    <t>Медицинская реабилитация</t>
  </si>
  <si>
    <t>Итого ГБУЗ РТ«Санаторий-профилакторий «Серебрянка»</t>
  </si>
  <si>
    <t>ГБУЗ РТ "Республиканский центр медицинской реабилитации для детей"</t>
  </si>
  <si>
    <t>Итого ГБУЗ РТ "Республиканский центр медицинской реабилитации для детей"</t>
  </si>
  <si>
    <t>ООО "Санталь 17"</t>
  </si>
  <si>
    <t>ЭКО</t>
  </si>
  <si>
    <t>Итого ООО "Санталь 17"</t>
  </si>
  <si>
    <t>ООО «Новосибирский центр репродуктивной медицины»</t>
  </si>
  <si>
    <t>Итого ООО «Новосибирский центр репродуктивной медицины»</t>
  </si>
  <si>
    <t>ВСЕГО ПО РЕСПУБЛИКЕ ТЫВА</t>
  </si>
  <si>
    <t>ВСЕГО</t>
  </si>
  <si>
    <t>Гемодиализ ДС</t>
  </si>
  <si>
    <t>Реабилитация</t>
  </si>
  <si>
    <t>Поквартальное распределение плановых объемов и стоимости медицинской помощи, оказываемой  в условиях дневных стационаров на 2021 год</t>
  </si>
  <si>
    <t>Приложение №2</t>
  </si>
  <si>
    <t>к Протоколу заседания Комиссии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</si>
</sst>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horizontal="left" vertical="top" wrapText="1"/>
    </xf>
    <xf numFmtId="0" fontId="2" fillId="0" borderId="0"/>
    <xf numFmtId="0" fontId="3" fillId="0" borderId="0"/>
    <xf numFmtId="0" fontId="1" fillId="0" borderId="0">
      <alignment horizontal="left" vertical="top" wrapText="1"/>
    </xf>
  </cellStyleXfs>
  <cellXfs count="93">
    <xf numFmtId="0" fontId="0" fillId="0" borderId="0" xfId="0"/>
    <xf numFmtId="0" fontId="4" fillId="2" borderId="6" xfId="2" applyFont="1" applyFill="1" applyBorder="1" applyAlignment="1">
      <alignment horizontal="left" vertical="center" wrapText="1"/>
    </xf>
    <xf numFmtId="0" fontId="5" fillId="4" borderId="6" xfId="4" applyFont="1" applyFill="1" applyBorder="1" applyAlignment="1">
      <alignment horizontal="left" wrapText="1"/>
    </xf>
    <xf numFmtId="0" fontId="5" fillId="4" borderId="6" xfId="4" applyFont="1" applyFill="1" applyBorder="1" applyAlignment="1">
      <alignment horizontal="left" vertical="center" wrapText="1"/>
    </xf>
    <xf numFmtId="0" fontId="4" fillId="4" borderId="6" xfId="2" applyFont="1" applyFill="1" applyBorder="1" applyAlignment="1">
      <alignment horizontal="left" vertical="center" wrapText="1"/>
    </xf>
    <xf numFmtId="0" fontId="5" fillId="6" borderId="6" xfId="2" applyFont="1" applyFill="1" applyBorder="1" applyAlignment="1">
      <alignment horizontal="left" vertical="center" wrapText="1"/>
    </xf>
    <xf numFmtId="0" fontId="4" fillId="2" borderId="6" xfId="1" applyNumberFormat="1" applyFont="1" applyFill="1" applyBorder="1" applyAlignment="1" applyProtection="1">
      <alignment horizontal="left" vertical="top" wrapText="1"/>
    </xf>
    <xf numFmtId="0" fontId="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vertical="top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1" fontId="7" fillId="3" borderId="6" xfId="0" applyNumberFormat="1" applyFont="1" applyFill="1" applyBorder="1"/>
    <xf numFmtId="164" fontId="7" fillId="3" borderId="6" xfId="0" applyNumberFormat="1" applyFont="1" applyFill="1" applyBorder="1"/>
    <xf numFmtId="1" fontId="7" fillId="0" borderId="0" xfId="0" applyNumberFormat="1" applyFont="1"/>
    <xf numFmtId="164" fontId="7" fillId="0" borderId="0" xfId="0" applyNumberFormat="1" applyFont="1"/>
    <xf numFmtId="0" fontId="7" fillId="0" borderId="7" xfId="0" applyFont="1" applyBorder="1" applyAlignment="1">
      <alignment horizontal="center" vertical="center" wrapText="1"/>
    </xf>
    <xf numFmtId="1" fontId="7" fillId="4" borderId="6" xfId="0" applyNumberFormat="1" applyFont="1" applyFill="1" applyBorder="1"/>
    <xf numFmtId="164" fontId="7" fillId="4" borderId="6" xfId="0" applyNumberFormat="1" applyFont="1" applyFill="1" applyBorder="1"/>
    <xf numFmtId="0" fontId="7" fillId="4" borderId="6" xfId="0" applyFont="1" applyFill="1" applyBorder="1"/>
    <xf numFmtId="1" fontId="7" fillId="0" borderId="6" xfId="0" applyNumberFormat="1" applyFont="1" applyBorder="1"/>
    <xf numFmtId="164" fontId="7" fillId="0" borderId="6" xfId="0" applyNumberFormat="1" applyFont="1" applyBorder="1"/>
    <xf numFmtId="0" fontId="7" fillId="0" borderId="8" xfId="0" applyFont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1" fontId="6" fillId="5" borderId="6" xfId="0" applyNumberFormat="1" applyFont="1" applyFill="1" applyBorder="1"/>
    <xf numFmtId="164" fontId="6" fillId="5" borderId="6" xfId="0" applyNumberFormat="1" applyFont="1" applyFill="1" applyBorder="1"/>
    <xf numFmtId="1" fontId="6" fillId="6" borderId="6" xfId="0" applyNumberFormat="1" applyFont="1" applyFill="1" applyBorder="1"/>
    <xf numFmtId="164" fontId="6" fillId="6" borderId="6" xfId="0" applyNumberFormat="1" applyFont="1" applyFill="1" applyBorder="1"/>
    <xf numFmtId="0" fontId="7" fillId="4" borderId="0" xfId="0" applyFont="1" applyFill="1"/>
    <xf numFmtId="0" fontId="6" fillId="5" borderId="9" xfId="0" applyFont="1" applyFill="1" applyBorder="1" applyAlignment="1">
      <alignment horizontal="left"/>
    </xf>
    <xf numFmtId="0" fontId="6" fillId="5" borderId="10" xfId="0" applyFont="1" applyFill="1" applyBorder="1" applyAlignment="1">
      <alignment horizontal="left"/>
    </xf>
    <xf numFmtId="0" fontId="6" fillId="6" borderId="6" xfId="0" applyFont="1" applyFill="1" applyBorder="1" applyAlignment="1">
      <alignment vertical="top" wrapText="1"/>
    </xf>
    <xf numFmtId="0" fontId="7" fillId="5" borderId="6" xfId="0" applyFont="1" applyFill="1" applyBorder="1"/>
    <xf numFmtId="164" fontId="7" fillId="5" borderId="6" xfId="0" applyNumberFormat="1" applyFont="1" applyFill="1" applyBorder="1"/>
    <xf numFmtId="1" fontId="7" fillId="6" borderId="6" xfId="0" applyNumberFormat="1" applyFont="1" applyFill="1" applyBorder="1"/>
    <xf numFmtId="164" fontId="7" fillId="6" borderId="6" xfId="0" applyNumberFormat="1" applyFont="1" applyFill="1" applyBorder="1"/>
    <xf numFmtId="0" fontId="7" fillId="6" borderId="6" xfId="0" applyFont="1" applyFill="1" applyBorder="1"/>
    <xf numFmtId="1" fontId="7" fillId="2" borderId="6" xfId="0" applyNumberFormat="1" applyFont="1" applyFill="1" applyBorder="1"/>
    <xf numFmtId="164" fontId="7" fillId="2" borderId="6" xfId="0" applyNumberFormat="1" applyFont="1" applyFill="1" applyBorder="1"/>
    <xf numFmtId="0" fontId="7" fillId="2" borderId="6" xfId="0" applyFont="1" applyFill="1" applyBorder="1"/>
    <xf numFmtId="1" fontId="7" fillId="5" borderId="6" xfId="0" applyNumberFormat="1" applyFont="1" applyFill="1" applyBorder="1"/>
    <xf numFmtId="2" fontId="7" fillId="5" borderId="6" xfId="0" applyNumberFormat="1" applyFont="1" applyFill="1" applyBorder="1"/>
    <xf numFmtId="2" fontId="7" fillId="2" borderId="6" xfId="0" applyNumberFormat="1" applyFont="1" applyFill="1" applyBorder="1"/>
    <xf numFmtId="0" fontId="7" fillId="0" borderId="5" xfId="0" applyFont="1" applyBorder="1" applyAlignment="1">
      <alignment horizontal="center" vertical="center"/>
    </xf>
    <xf numFmtId="0" fontId="7" fillId="6" borderId="6" xfId="0" applyFont="1" applyFill="1" applyBorder="1" applyAlignment="1">
      <alignment vertical="top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5" borderId="6" xfId="0" applyFont="1" applyFill="1" applyBorder="1"/>
    <xf numFmtId="0" fontId="7" fillId="7" borderId="11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1" fontId="7" fillId="7" borderId="14" xfId="0" applyNumberFormat="1" applyFont="1" applyFill="1" applyBorder="1"/>
    <xf numFmtId="164" fontId="7" fillId="7" borderId="14" xfId="0" applyNumberFormat="1" applyFont="1" applyFill="1" applyBorder="1"/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Border="1" applyAlignment="1">
      <alignment horizontal="left"/>
    </xf>
    <xf numFmtId="1" fontId="7" fillId="0" borderId="0" xfId="0" applyNumberFormat="1" applyFont="1" applyBorder="1"/>
    <xf numFmtId="164" fontId="7" fillId="0" borderId="0" xfId="0" applyNumberFormat="1" applyFont="1" applyBorder="1"/>
    <xf numFmtId="1" fontId="6" fillId="0" borderId="6" xfId="0" applyNumberFormat="1" applyFont="1" applyBorder="1"/>
    <xf numFmtId="164" fontId="6" fillId="0" borderId="6" xfId="0" applyNumberFormat="1" applyFont="1" applyBorder="1"/>
    <xf numFmtId="1" fontId="7" fillId="0" borderId="6" xfId="0" applyNumberFormat="1" applyFont="1" applyFill="1" applyBorder="1"/>
    <xf numFmtId="164" fontId="7" fillId="0" borderId="6" xfId="0" applyNumberFormat="1" applyFont="1" applyFill="1" applyBorder="1"/>
    <xf numFmtId="2" fontId="7" fillId="0" borderId="6" xfId="0" applyNumberFormat="1" applyFont="1" applyBorder="1"/>
    <xf numFmtId="2" fontId="7" fillId="0" borderId="0" xfId="0" applyNumberFormat="1" applyFont="1" applyBorder="1"/>
    <xf numFmtId="0" fontId="7" fillId="0" borderId="0" xfId="0" applyFont="1" applyAlignment="1">
      <alignment horizontal="left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 applyProtection="1">
      <alignment horizontal="left" vertical="top" wrapText="1"/>
    </xf>
    <xf numFmtId="0" fontId="4" fillId="2" borderId="2" xfId="1" applyNumberFormat="1" applyFont="1" applyFill="1" applyBorder="1" applyAlignment="1" applyProtection="1">
      <alignment horizontal="center" vertical="top" wrapText="1"/>
    </xf>
    <xf numFmtId="0" fontId="4" fillId="2" borderId="3" xfId="1" applyNumberFormat="1" applyFont="1" applyFill="1" applyBorder="1" applyAlignment="1" applyProtection="1">
      <alignment horizontal="center" vertical="center" wrapText="1"/>
    </xf>
    <xf numFmtId="0" fontId="4" fillId="2" borderId="3" xfId="1" applyNumberFormat="1" applyFont="1" applyFill="1" applyBorder="1" applyAlignment="1" applyProtection="1">
      <alignment horizontal="center" vertical="top" wrapText="1"/>
    </xf>
    <xf numFmtId="0" fontId="4" fillId="2" borderId="3" xfId="1" applyNumberFormat="1" applyFont="1" applyFill="1" applyBorder="1" applyAlignment="1" applyProtection="1">
      <alignment horizontal="left" vertical="top" wrapText="1"/>
    </xf>
    <xf numFmtId="0" fontId="4" fillId="2" borderId="4" xfId="1" applyNumberFormat="1" applyFont="1" applyFill="1" applyBorder="1" applyAlignment="1" applyProtection="1">
      <alignment horizontal="center" vertical="center" wrapText="1"/>
    </xf>
    <xf numFmtId="0" fontId="4" fillId="2" borderId="4" xfId="1" applyNumberFormat="1" applyFont="1" applyFill="1" applyBorder="1" applyAlignment="1" applyProtection="1">
      <alignment horizontal="center" vertical="top" wrapText="1"/>
    </xf>
    <xf numFmtId="0" fontId="4" fillId="2" borderId="4" xfId="1" applyNumberFormat="1" applyFont="1" applyFill="1" applyBorder="1" applyAlignment="1" applyProtection="1">
      <alignment horizontal="left" vertical="top" wrapText="1"/>
    </xf>
    <xf numFmtId="0" fontId="4" fillId="2" borderId="2" xfId="1" applyNumberFormat="1" applyFont="1" applyFill="1" applyBorder="1" applyAlignment="1" applyProtection="1">
      <alignment horizontal="center" vertical="top" wrapText="1"/>
    </xf>
    <xf numFmtId="0" fontId="4" fillId="3" borderId="6" xfId="1" applyNumberFormat="1" applyFont="1" applyFill="1" applyBorder="1" applyAlignment="1" applyProtection="1">
      <alignment horizontal="left" vertical="top" wrapText="1"/>
    </xf>
    <xf numFmtId="0" fontId="5" fillId="4" borderId="6" xfId="2" applyFont="1" applyFill="1" applyBorder="1" applyAlignment="1">
      <alignment horizontal="center" vertical="center" wrapText="1"/>
    </xf>
    <xf numFmtId="0" fontId="4" fillId="4" borderId="6" xfId="1" applyNumberFormat="1" applyFont="1" applyFill="1" applyBorder="1" applyAlignment="1" applyProtection="1">
      <alignment horizontal="left" vertical="top" wrapText="1"/>
    </xf>
    <xf numFmtId="0" fontId="4" fillId="0" borderId="6" xfId="2" applyFont="1" applyFill="1" applyBorder="1" applyAlignment="1">
      <alignment horizontal="left" vertical="center" wrapText="1"/>
    </xf>
    <xf numFmtId="0" fontId="5" fillId="4" borderId="6" xfId="2" applyFont="1" applyFill="1" applyBorder="1" applyAlignment="1">
      <alignment horizontal="left" wrapText="1"/>
    </xf>
    <xf numFmtId="0" fontId="4" fillId="0" borderId="6" xfId="2" applyFont="1" applyFill="1" applyBorder="1" applyAlignment="1">
      <alignment horizontal="left" wrapText="1"/>
    </xf>
    <xf numFmtId="0" fontId="4" fillId="0" borderId="6" xfId="3" applyFont="1" applyFill="1" applyBorder="1" applyAlignment="1">
      <alignment horizontal="left" vertical="center" wrapText="1"/>
    </xf>
    <xf numFmtId="0" fontId="5" fillId="4" borderId="6" xfId="3" applyFont="1" applyFill="1" applyBorder="1" applyAlignment="1">
      <alignment horizontal="left" vertical="center" wrapText="1"/>
    </xf>
    <xf numFmtId="0" fontId="5" fillId="6" borderId="6" xfId="1" applyNumberFormat="1" applyFont="1" applyFill="1" applyBorder="1" applyAlignment="1" applyProtection="1">
      <alignment horizontal="left" vertical="top" wrapText="1"/>
    </xf>
    <xf numFmtId="0" fontId="4" fillId="2" borderId="6" xfId="2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3" applyFont="1" applyFill="1" applyBorder="1" applyAlignment="1">
      <alignment horizontal="left" vertical="center" wrapText="1"/>
    </xf>
    <xf numFmtId="0" fontId="5" fillId="4" borderId="6" xfId="2" applyFont="1" applyFill="1" applyBorder="1" applyAlignment="1">
      <alignment horizontal="left" vertical="center" wrapText="1"/>
    </xf>
    <xf numFmtId="0" fontId="4" fillId="6" borderId="6" xfId="1" applyNumberFormat="1" applyFont="1" applyFill="1" applyBorder="1" applyAlignment="1" applyProtection="1">
      <alignment horizontal="left" vertical="top" wrapText="1"/>
    </xf>
  </cellXfs>
  <cellStyles count="5">
    <cellStyle name="Normal_КСГ" xfId="3"/>
    <cellStyle name="Обычный" xfId="0" builtinId="0"/>
    <cellStyle name="Обычный 2" xfId="2"/>
    <cellStyle name="Обычный 2 2" xfId="4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\&#1057;&#1074;&#1086;&#1076;%20&#1085;&#1072;%202021\&#1044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\&#1057;&#1074;&#1086;&#1076;%20&#1085;&#1072;%202021\&#1043;&#1077;&#1084;&#1086;&#1076;&#1080;&#1072;&#1083;&#1080;&#1079;%20&#1044;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\&#1057;&#1074;&#1086;&#1076;%20&#1085;&#1072;%202021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ционар ДС"/>
      <sheetName val="поликлиника ДС"/>
      <sheetName val="Лист3"/>
      <sheetName val="Лист1"/>
      <sheetName val="Лист2"/>
    </sheetNames>
    <sheetDataSet>
      <sheetData sheetId="0" refreshError="1">
        <row r="9">
          <cell r="H9">
            <v>29</v>
          </cell>
          <cell r="AG9">
            <v>373</v>
          </cell>
          <cell r="FJ9">
            <v>6344.0524272730499</v>
          </cell>
        </row>
        <row r="10">
          <cell r="AG10">
            <v>12</v>
          </cell>
          <cell r="FJ10">
            <v>148.57111875513598</v>
          </cell>
        </row>
        <row r="11">
          <cell r="L11">
            <v>3</v>
          </cell>
          <cell r="R11">
            <v>3</v>
          </cell>
          <cell r="Y11">
            <v>3</v>
          </cell>
          <cell r="AF11">
            <v>3</v>
          </cell>
          <cell r="AG11">
            <v>12</v>
          </cell>
          <cell r="CH11">
            <v>37.142779688783996</v>
          </cell>
          <cell r="DB11">
            <v>37.142779688783996</v>
          </cell>
          <cell r="DV11">
            <v>37.142779688783996</v>
          </cell>
          <cell r="FE11">
            <v>37.142779688783996</v>
          </cell>
          <cell r="FJ11">
            <v>148.57111875513598</v>
          </cell>
        </row>
        <row r="14">
          <cell r="AG14">
            <v>160</v>
          </cell>
          <cell r="FJ14">
            <v>2810.5547451930393</v>
          </cell>
        </row>
        <row r="15">
          <cell r="L15">
            <v>0</v>
          </cell>
          <cell r="R15">
            <v>0</v>
          </cell>
          <cell r="Y15">
            <v>2</v>
          </cell>
          <cell r="AF15">
            <v>1</v>
          </cell>
          <cell r="AG15">
            <v>3</v>
          </cell>
          <cell r="CH15">
            <v>0</v>
          </cell>
          <cell r="DB15">
            <v>0</v>
          </cell>
          <cell r="DV15">
            <v>34.92922009116959</v>
          </cell>
          <cell r="FE15">
            <v>17.464610045584795</v>
          </cell>
          <cell r="FJ15">
            <v>52.393830136754389</v>
          </cell>
        </row>
        <row r="17">
          <cell r="L17">
            <v>6</v>
          </cell>
          <cell r="R17">
            <v>5</v>
          </cell>
          <cell r="Y17">
            <v>6</v>
          </cell>
          <cell r="AF17">
            <v>6</v>
          </cell>
          <cell r="AG17">
            <v>23</v>
          </cell>
          <cell r="CH17">
            <v>95.164303717778395</v>
          </cell>
          <cell r="DB17">
            <v>79.303586431481989</v>
          </cell>
          <cell r="DV17">
            <v>95.164303717778395</v>
          </cell>
          <cell r="FE17">
            <v>95.164303717778395</v>
          </cell>
          <cell r="FJ17">
            <v>364.79649758481719</v>
          </cell>
        </row>
        <row r="19">
          <cell r="L19">
            <v>3</v>
          </cell>
          <cell r="R19">
            <v>3</v>
          </cell>
          <cell r="Y19">
            <v>3</v>
          </cell>
          <cell r="AF19">
            <v>3</v>
          </cell>
          <cell r="AG19">
            <v>12</v>
          </cell>
          <cell r="CH19">
            <v>42.770473581024</v>
          </cell>
          <cell r="DB19">
            <v>42.770473581024</v>
          </cell>
          <cell r="DV19">
            <v>42.770473581024</v>
          </cell>
          <cell r="FE19">
            <v>42.770473581024</v>
          </cell>
          <cell r="FJ19">
            <v>171.081894324096</v>
          </cell>
        </row>
        <row r="21">
          <cell r="L21">
            <v>3</v>
          </cell>
          <cell r="R21">
            <v>3</v>
          </cell>
          <cell r="Y21">
            <v>3</v>
          </cell>
          <cell r="AF21">
            <v>3</v>
          </cell>
          <cell r="AG21">
            <v>12</v>
          </cell>
          <cell r="CH21">
            <v>66.181680172742389</v>
          </cell>
          <cell r="DB21">
            <v>66.181680172742389</v>
          </cell>
          <cell r="DV21">
            <v>66.181680172742389</v>
          </cell>
          <cell r="FE21">
            <v>66.181680172742389</v>
          </cell>
          <cell r="FJ21">
            <v>264.72672069096956</v>
          </cell>
        </row>
        <row r="23">
          <cell r="L23">
            <v>2</v>
          </cell>
          <cell r="R23">
            <v>3</v>
          </cell>
          <cell r="Y23">
            <v>2</v>
          </cell>
          <cell r="AF23">
            <v>2</v>
          </cell>
          <cell r="AG23">
            <v>9</v>
          </cell>
          <cell r="CH23">
            <v>33.503537638468792</v>
          </cell>
          <cell r="DB23">
            <v>50.255306457703185</v>
          </cell>
          <cell r="DV23">
            <v>33.503537638468792</v>
          </cell>
          <cell r="FE23">
            <v>33.503537638468792</v>
          </cell>
          <cell r="FJ23">
            <v>150.76591937310957</v>
          </cell>
        </row>
        <row r="25">
          <cell r="L25">
            <v>6</v>
          </cell>
          <cell r="R25">
            <v>6</v>
          </cell>
          <cell r="Y25">
            <v>5</v>
          </cell>
          <cell r="AF25">
            <v>5</v>
          </cell>
          <cell r="AG25">
            <v>22</v>
          </cell>
          <cell r="CH25">
            <v>85.540947162047999</v>
          </cell>
          <cell r="DB25">
            <v>85.540947162047999</v>
          </cell>
          <cell r="DV25">
            <v>71.284122635040006</v>
          </cell>
          <cell r="FE25">
            <v>71.284122635040006</v>
          </cell>
          <cell r="FJ25">
            <v>313.65013959417598</v>
          </cell>
        </row>
        <row r="27">
          <cell r="L27">
            <v>17</v>
          </cell>
          <cell r="R27">
            <v>15</v>
          </cell>
          <cell r="Y27">
            <v>9</v>
          </cell>
          <cell r="AF27">
            <v>9</v>
          </cell>
          <cell r="AG27">
            <v>50</v>
          </cell>
          <cell r="CH27">
            <v>272.66176907902798</v>
          </cell>
          <cell r="DB27">
            <v>240.58391389326002</v>
          </cell>
          <cell r="DV27">
            <v>144.350348335956</v>
          </cell>
          <cell r="FE27">
            <v>144.350348335956</v>
          </cell>
          <cell r="FJ27">
            <v>801.94637964419996</v>
          </cell>
        </row>
        <row r="29">
          <cell r="L29">
            <v>2</v>
          </cell>
          <cell r="R29">
            <v>5</v>
          </cell>
          <cell r="Y29">
            <v>5</v>
          </cell>
          <cell r="AF29">
            <v>6</v>
          </cell>
          <cell r="AG29">
            <v>18</v>
          </cell>
          <cell r="CH29">
            <v>52.037409523579186</v>
          </cell>
          <cell r="DB29">
            <v>130.09352380894796</v>
          </cell>
          <cell r="DV29">
            <v>130.09352380894796</v>
          </cell>
          <cell r="FE29">
            <v>156.11222857073756</v>
          </cell>
          <cell r="FJ29">
            <v>468.33668571221273</v>
          </cell>
        </row>
        <row r="31">
          <cell r="L31">
            <v>3</v>
          </cell>
          <cell r="R31">
            <v>2</v>
          </cell>
          <cell r="Y31">
            <v>3</v>
          </cell>
          <cell r="AF31">
            <v>3</v>
          </cell>
          <cell r="AG31">
            <v>11</v>
          </cell>
          <cell r="CH31">
            <v>60.779094036191999</v>
          </cell>
          <cell r="DB31">
            <v>40.519396024128</v>
          </cell>
          <cell r="DV31">
            <v>60.779094036191999</v>
          </cell>
          <cell r="FE31">
            <v>60.779094036191999</v>
          </cell>
          <cell r="FJ31">
            <v>222.85667813270399</v>
          </cell>
        </row>
        <row r="33">
          <cell r="AG33">
            <v>58</v>
          </cell>
          <cell r="FJ33">
            <v>1081.201930066969</v>
          </cell>
        </row>
        <row r="34">
          <cell r="L34">
            <v>3</v>
          </cell>
          <cell r="R34">
            <v>3</v>
          </cell>
          <cell r="Y34">
            <v>3</v>
          </cell>
          <cell r="AF34">
            <v>3</v>
          </cell>
          <cell r="AG34">
            <v>12</v>
          </cell>
          <cell r="CH34">
            <v>47.582151858889198</v>
          </cell>
          <cell r="DB34">
            <v>47.582151858889198</v>
          </cell>
          <cell r="DV34">
            <v>47.582151858889198</v>
          </cell>
          <cell r="FE34">
            <v>47.582151858889198</v>
          </cell>
          <cell r="FJ34">
            <v>190.32860743555679</v>
          </cell>
        </row>
        <row r="36">
          <cell r="L36">
            <v>0</v>
          </cell>
          <cell r="R36">
            <v>1</v>
          </cell>
          <cell r="Y36">
            <v>1</v>
          </cell>
          <cell r="AF36">
            <v>1</v>
          </cell>
          <cell r="AG36">
            <v>3</v>
          </cell>
          <cell r="CH36">
            <v>0</v>
          </cell>
          <cell r="DB36">
            <v>16.751768819234396</v>
          </cell>
          <cell r="DV36">
            <v>16.751768819234396</v>
          </cell>
          <cell r="FE36">
            <v>16.751768819234396</v>
          </cell>
          <cell r="FJ36">
            <v>50.255306457703185</v>
          </cell>
        </row>
        <row r="38">
          <cell r="L38">
            <v>2</v>
          </cell>
          <cell r="R38">
            <v>1</v>
          </cell>
          <cell r="Y38">
            <v>1</v>
          </cell>
          <cell r="AF38">
            <v>1</v>
          </cell>
          <cell r="AG38">
            <v>5</v>
          </cell>
          <cell r="CH38">
            <v>28.513649054016</v>
          </cell>
          <cell r="DB38">
            <v>14.256824527008</v>
          </cell>
          <cell r="DV38">
            <v>14.256824527008</v>
          </cell>
          <cell r="FE38">
            <v>14.256824527008</v>
          </cell>
          <cell r="FJ38">
            <v>71.284122635040006</v>
          </cell>
        </row>
        <row r="40">
          <cell r="L40">
            <v>3</v>
          </cell>
          <cell r="R40">
            <v>3</v>
          </cell>
          <cell r="Y40">
            <v>3</v>
          </cell>
          <cell r="AF40">
            <v>3</v>
          </cell>
          <cell r="AG40">
            <v>12</v>
          </cell>
          <cell r="CH40">
            <v>78.056114285368778</v>
          </cell>
          <cell r="DB40">
            <v>78.056114285368778</v>
          </cell>
          <cell r="DV40">
            <v>78.056114285368778</v>
          </cell>
          <cell r="FE40">
            <v>78.056114285368778</v>
          </cell>
          <cell r="FJ40">
            <v>312.22445714147511</v>
          </cell>
        </row>
        <row r="42">
          <cell r="L42">
            <v>1</v>
          </cell>
          <cell r="R42">
            <v>3</v>
          </cell>
          <cell r="Y42">
            <v>3</v>
          </cell>
          <cell r="AF42">
            <v>3</v>
          </cell>
          <cell r="AG42">
            <v>10</v>
          </cell>
          <cell r="CH42">
            <v>18.712082191698002</v>
          </cell>
          <cell r="DB42">
            <v>56.136246575094006</v>
          </cell>
          <cell r="DV42">
            <v>56.136246575094006</v>
          </cell>
          <cell r="FE42">
            <v>56.136246575094006</v>
          </cell>
          <cell r="FJ42">
            <v>187.12082191698005</v>
          </cell>
        </row>
        <row r="44">
          <cell r="L44">
            <v>0</v>
          </cell>
          <cell r="R44">
            <v>2</v>
          </cell>
          <cell r="Y44">
            <v>3</v>
          </cell>
          <cell r="AF44">
            <v>2</v>
          </cell>
          <cell r="AG44">
            <v>7</v>
          </cell>
          <cell r="CH44">
            <v>0</v>
          </cell>
          <cell r="DB44">
            <v>26.731545988139992</v>
          </cell>
          <cell r="DV44">
            <v>40.097318982209991</v>
          </cell>
          <cell r="FE44">
            <v>26.731545988139992</v>
          </cell>
          <cell r="FJ44">
            <v>93.560410958489982</v>
          </cell>
        </row>
        <row r="46">
          <cell r="L46">
            <v>3</v>
          </cell>
          <cell r="R46">
            <v>1</v>
          </cell>
          <cell r="Y46">
            <v>3</v>
          </cell>
          <cell r="AF46">
            <v>2</v>
          </cell>
          <cell r="AG46">
            <v>9</v>
          </cell>
          <cell r="CH46">
            <v>58.809401173908</v>
          </cell>
          <cell r="DB46">
            <v>19.603133724635999</v>
          </cell>
          <cell r="DV46">
            <v>58.809401173908</v>
          </cell>
          <cell r="FE46">
            <v>39.206267449271998</v>
          </cell>
          <cell r="FJ46">
            <v>176.42820352172399</v>
          </cell>
        </row>
        <row r="48">
          <cell r="AG48">
            <v>143</v>
          </cell>
          <cell r="FJ48">
            <v>2303.7246332579052</v>
          </cell>
        </row>
        <row r="49">
          <cell r="L49">
            <v>0</v>
          </cell>
          <cell r="R49">
            <v>0</v>
          </cell>
          <cell r="Y49">
            <v>0</v>
          </cell>
          <cell r="AF49">
            <v>2</v>
          </cell>
          <cell r="AG49">
            <v>2</v>
          </cell>
          <cell r="CH49">
            <v>0</v>
          </cell>
          <cell r="DB49">
            <v>0</v>
          </cell>
          <cell r="DV49">
            <v>0</v>
          </cell>
          <cell r="FE49">
            <v>34.92922009116959</v>
          </cell>
          <cell r="FJ49">
            <v>34.92922009116959</v>
          </cell>
        </row>
        <row r="51">
          <cell r="L51">
            <v>1</v>
          </cell>
          <cell r="R51">
            <v>1</v>
          </cell>
          <cell r="Y51">
            <v>1</v>
          </cell>
          <cell r="AF51">
            <v>1</v>
          </cell>
          <cell r="AG51">
            <v>4</v>
          </cell>
          <cell r="CH51">
            <v>20.484805767753599</v>
          </cell>
          <cell r="DB51">
            <v>20.484805767753599</v>
          </cell>
          <cell r="DV51">
            <v>20.484805767753599</v>
          </cell>
          <cell r="FE51">
            <v>20.484805767753599</v>
          </cell>
          <cell r="FJ51">
            <v>81.939223071014396</v>
          </cell>
        </row>
        <row r="53">
          <cell r="L53">
            <v>9</v>
          </cell>
          <cell r="R53">
            <v>10</v>
          </cell>
          <cell r="Y53">
            <v>10</v>
          </cell>
          <cell r="AF53">
            <v>10</v>
          </cell>
          <cell r="AG53">
            <v>39</v>
          </cell>
          <cell r="CH53">
            <v>104.253029353746</v>
          </cell>
          <cell r="DB53">
            <v>115.83669928194</v>
          </cell>
          <cell r="DV53">
            <v>115.83669928194</v>
          </cell>
          <cell r="FE53">
            <v>115.83669928194</v>
          </cell>
          <cell r="FJ53">
            <v>451.76312719956599</v>
          </cell>
        </row>
        <row r="55">
          <cell r="L55">
            <v>3</v>
          </cell>
          <cell r="R55">
            <v>3</v>
          </cell>
          <cell r="Y55">
            <v>3</v>
          </cell>
          <cell r="AF55">
            <v>3</v>
          </cell>
          <cell r="AG55">
            <v>12</v>
          </cell>
          <cell r="CH55">
            <v>66.181680172742389</v>
          </cell>
          <cell r="DB55">
            <v>66.181680172742389</v>
          </cell>
          <cell r="DV55">
            <v>66.181680172742389</v>
          </cell>
          <cell r="FE55">
            <v>66.181680172742389</v>
          </cell>
          <cell r="FJ55">
            <v>264.72672069096956</v>
          </cell>
        </row>
        <row r="57">
          <cell r="L57">
            <v>1</v>
          </cell>
          <cell r="R57">
            <v>1</v>
          </cell>
          <cell r="Y57">
            <v>0</v>
          </cell>
          <cell r="AF57">
            <v>2</v>
          </cell>
          <cell r="AG57">
            <v>4</v>
          </cell>
          <cell r="CH57">
            <v>28.513649054016</v>
          </cell>
          <cell r="DB57">
            <v>28.513649054016</v>
          </cell>
          <cell r="DV57">
            <v>0</v>
          </cell>
          <cell r="FE57">
            <v>57.027298108031999</v>
          </cell>
          <cell r="FJ57">
            <v>114.054596216064</v>
          </cell>
        </row>
        <row r="59">
          <cell r="L59">
            <v>2</v>
          </cell>
          <cell r="R59">
            <v>1</v>
          </cell>
          <cell r="Y59">
            <v>2</v>
          </cell>
          <cell r="AF59">
            <v>3</v>
          </cell>
          <cell r="AG59">
            <v>8</v>
          </cell>
          <cell r="CH59">
            <v>26.375125374964796</v>
          </cell>
          <cell r="DB59">
            <v>13.187562687482398</v>
          </cell>
          <cell r="DV59">
            <v>26.375125374964796</v>
          </cell>
          <cell r="FE59">
            <v>39.562688062447194</v>
          </cell>
          <cell r="FJ59">
            <v>105.50050149985915</v>
          </cell>
        </row>
        <row r="61">
          <cell r="L61">
            <v>5</v>
          </cell>
          <cell r="R61">
            <v>1</v>
          </cell>
          <cell r="Y61">
            <v>4</v>
          </cell>
          <cell r="AF61">
            <v>6</v>
          </cell>
          <cell r="AG61">
            <v>16</v>
          </cell>
          <cell r="CH61">
            <v>100.172951281872</v>
          </cell>
          <cell r="DB61">
            <v>20.0345902563744</v>
          </cell>
          <cell r="DV61">
            <v>80.138361025497602</v>
          </cell>
          <cell r="FE61">
            <v>120.20754153824639</v>
          </cell>
          <cell r="FJ61">
            <v>320.55344410199041</v>
          </cell>
        </row>
        <row r="63">
          <cell r="L63">
            <v>9</v>
          </cell>
          <cell r="R63">
            <v>18</v>
          </cell>
          <cell r="Y63">
            <v>17</v>
          </cell>
          <cell r="AF63">
            <v>14</v>
          </cell>
          <cell r="AG63">
            <v>58</v>
          </cell>
          <cell r="CH63">
            <v>144.350348335956</v>
          </cell>
          <cell r="DB63">
            <v>288.700696671912</v>
          </cell>
          <cell r="DV63">
            <v>272.66176907902798</v>
          </cell>
          <cell r="FE63">
            <v>224.544986300376</v>
          </cell>
          <cell r="FJ63">
            <v>930.25780038727203</v>
          </cell>
        </row>
        <row r="65">
          <cell r="AG65">
            <v>549</v>
          </cell>
          <cell r="FJ65">
            <v>10611.539797568015</v>
          </cell>
        </row>
        <row r="66">
          <cell r="AG66">
            <v>212</v>
          </cell>
          <cell r="FJ66">
            <v>3264.899748541703</v>
          </cell>
        </row>
        <row r="67">
          <cell r="L67">
            <v>75</v>
          </cell>
          <cell r="R67">
            <v>38</v>
          </cell>
          <cell r="Y67">
            <v>48</v>
          </cell>
          <cell r="AF67">
            <v>51</v>
          </cell>
          <cell r="AG67">
            <v>212</v>
          </cell>
          <cell r="CH67">
            <v>1136.2108077192595</v>
          </cell>
          <cell r="DB67">
            <v>574.12772262845976</v>
          </cell>
          <cell r="DV67">
            <v>750.78240651413978</v>
          </cell>
          <cell r="FE67">
            <v>803.77881167984367</v>
          </cell>
          <cell r="FJ67">
            <v>3264.899748541703</v>
          </cell>
        </row>
        <row r="72">
          <cell r="AG72">
            <v>161</v>
          </cell>
          <cell r="FJ72">
            <v>3730.4116064416648</v>
          </cell>
        </row>
        <row r="73">
          <cell r="L73">
            <v>6</v>
          </cell>
          <cell r="R73">
            <v>7</v>
          </cell>
          <cell r="Y73">
            <v>8</v>
          </cell>
          <cell r="AF73">
            <v>7</v>
          </cell>
          <cell r="AG73">
            <v>28</v>
          </cell>
          <cell r="CH73">
            <v>135.78321384122034</v>
          </cell>
          <cell r="DB73">
            <v>158.41374948142374</v>
          </cell>
          <cell r="DV73">
            <v>181.0442851216271</v>
          </cell>
          <cell r="FE73">
            <v>158.41374948142374</v>
          </cell>
          <cell r="FJ73">
            <v>633.65499792569494</v>
          </cell>
        </row>
        <row r="75">
          <cell r="L75">
            <v>1</v>
          </cell>
          <cell r="R75">
            <v>1</v>
          </cell>
          <cell r="Y75">
            <v>1</v>
          </cell>
          <cell r="AF75">
            <v>3</v>
          </cell>
          <cell r="AG75">
            <v>6</v>
          </cell>
          <cell r="CH75">
            <v>29.228320424721595</v>
          </cell>
          <cell r="DB75">
            <v>29.228320424721595</v>
          </cell>
          <cell r="DV75">
            <v>29.228320424721595</v>
          </cell>
          <cell r="FE75">
            <v>87.684961274164777</v>
          </cell>
          <cell r="FJ75">
            <v>175.36992254832955</v>
          </cell>
        </row>
        <row r="77">
          <cell r="L77">
            <v>0</v>
          </cell>
          <cell r="R77">
            <v>0</v>
          </cell>
          <cell r="Y77">
            <v>0</v>
          </cell>
          <cell r="AF77">
            <v>0</v>
          </cell>
          <cell r="AG77">
            <v>0</v>
          </cell>
          <cell r="CH77">
            <v>0</v>
          </cell>
          <cell r="DB77">
            <v>0</v>
          </cell>
          <cell r="DV77">
            <v>0</v>
          </cell>
          <cell r="FE77">
            <v>0</v>
          </cell>
          <cell r="FJ77">
            <v>0</v>
          </cell>
        </row>
        <row r="79">
          <cell r="L79">
            <v>10</v>
          </cell>
          <cell r="R79">
            <v>12</v>
          </cell>
          <cell r="Y79">
            <v>12</v>
          </cell>
          <cell r="AF79">
            <v>10</v>
          </cell>
          <cell r="AG79">
            <v>44</v>
          </cell>
          <cell r="CH79">
            <v>203.42054508047997</v>
          </cell>
          <cell r="DB79">
            <v>244.10465409657596</v>
          </cell>
          <cell r="DV79">
            <v>244.10465409657596</v>
          </cell>
          <cell r="FE79">
            <v>203.42054508047997</v>
          </cell>
          <cell r="FJ79">
            <v>895.05039835411185</v>
          </cell>
        </row>
        <row r="81">
          <cell r="L81">
            <v>5</v>
          </cell>
          <cell r="R81">
            <v>3</v>
          </cell>
          <cell r="Y81">
            <v>6</v>
          </cell>
          <cell r="AF81">
            <v>5</v>
          </cell>
          <cell r="AG81">
            <v>19</v>
          </cell>
          <cell r="CH81">
            <v>101.71027254023998</v>
          </cell>
          <cell r="DB81">
            <v>61.026163524143989</v>
          </cell>
          <cell r="DV81">
            <v>122.05232704828798</v>
          </cell>
          <cell r="FE81">
            <v>101.71027254023998</v>
          </cell>
          <cell r="FJ81">
            <v>386.49903565291197</v>
          </cell>
        </row>
        <row r="83">
          <cell r="L83">
            <v>0</v>
          </cell>
          <cell r="R83">
            <v>0</v>
          </cell>
          <cell r="Y83">
            <v>0</v>
          </cell>
          <cell r="AF83">
            <v>0</v>
          </cell>
          <cell r="AG83">
            <v>0</v>
          </cell>
          <cell r="CH83">
            <v>0</v>
          </cell>
          <cell r="DB83">
            <v>0</v>
          </cell>
          <cell r="DV83">
            <v>0</v>
          </cell>
          <cell r="FE83">
            <v>0</v>
          </cell>
          <cell r="FJ83">
            <v>0</v>
          </cell>
        </row>
        <row r="85">
          <cell r="L85">
            <v>13</v>
          </cell>
          <cell r="R85">
            <v>9</v>
          </cell>
          <cell r="Y85">
            <v>6</v>
          </cell>
          <cell r="AF85">
            <v>11</v>
          </cell>
          <cell r="AG85">
            <v>39</v>
          </cell>
          <cell r="CH85">
            <v>297.50254718020193</v>
          </cell>
          <cell r="DB85">
            <v>205.963301893986</v>
          </cell>
          <cell r="DV85">
            <v>137.30886792932398</v>
          </cell>
          <cell r="FE85">
            <v>251.73292453709396</v>
          </cell>
          <cell r="FJ85">
            <v>892.50764154060585</v>
          </cell>
        </row>
        <row r="87">
          <cell r="L87">
            <v>1</v>
          </cell>
          <cell r="R87">
            <v>1</v>
          </cell>
          <cell r="Y87">
            <v>1</v>
          </cell>
          <cell r="AF87">
            <v>0</v>
          </cell>
          <cell r="AG87">
            <v>3</v>
          </cell>
          <cell r="CH87">
            <v>37.12424947718759</v>
          </cell>
          <cell r="DB87">
            <v>37.12424947718759</v>
          </cell>
          <cell r="DV87">
            <v>37.12424947718759</v>
          </cell>
          <cell r="FE87">
            <v>0</v>
          </cell>
          <cell r="FJ87">
            <v>111.37274843156275</v>
          </cell>
        </row>
        <row r="89">
          <cell r="L89">
            <v>6</v>
          </cell>
          <cell r="R89">
            <v>6</v>
          </cell>
          <cell r="Y89">
            <v>6</v>
          </cell>
          <cell r="AF89">
            <v>4</v>
          </cell>
          <cell r="AG89">
            <v>22</v>
          </cell>
          <cell r="CH89">
            <v>173.44278054230398</v>
          </cell>
          <cell r="DB89">
            <v>173.44278054230398</v>
          </cell>
          <cell r="DV89">
            <v>173.44278054230398</v>
          </cell>
          <cell r="FE89">
            <v>115.62852036153599</v>
          </cell>
          <cell r="FJ89">
            <v>635.95686198844794</v>
          </cell>
        </row>
        <row r="91">
          <cell r="AG91">
            <v>176</v>
          </cell>
          <cell r="FJ91">
            <v>3616.2284425846478</v>
          </cell>
        </row>
        <row r="92">
          <cell r="L92">
            <v>19</v>
          </cell>
          <cell r="R92">
            <v>24</v>
          </cell>
          <cell r="Y92">
            <v>17</v>
          </cell>
          <cell r="AF92">
            <v>30</v>
          </cell>
          <cell r="AG92">
            <v>90</v>
          </cell>
          <cell r="CH92">
            <v>314.03046646799089</v>
          </cell>
          <cell r="DB92">
            <v>396.67006290693587</v>
          </cell>
          <cell r="DV92">
            <v>280.97462789241291</v>
          </cell>
          <cell r="FE92">
            <v>495.83757863366981</v>
          </cell>
          <cell r="FJ92">
            <v>1487.5127359010096</v>
          </cell>
        </row>
        <row r="94">
          <cell r="L94">
            <v>1</v>
          </cell>
          <cell r="R94">
            <v>1</v>
          </cell>
          <cell r="Y94">
            <v>2</v>
          </cell>
          <cell r="AF94">
            <v>2</v>
          </cell>
          <cell r="AG94">
            <v>6</v>
          </cell>
          <cell r="CH94">
            <v>20.342054508047994</v>
          </cell>
          <cell r="DB94">
            <v>20.342054508047994</v>
          </cell>
          <cell r="DV94">
            <v>40.684109016095988</v>
          </cell>
          <cell r="FE94">
            <v>40.684109016095988</v>
          </cell>
          <cell r="FJ94">
            <v>122.05232704828798</v>
          </cell>
        </row>
        <row r="96">
          <cell r="L96">
            <v>1</v>
          </cell>
          <cell r="R96">
            <v>1</v>
          </cell>
          <cell r="Y96">
            <v>2</v>
          </cell>
          <cell r="AF96">
            <v>1</v>
          </cell>
          <cell r="AG96">
            <v>5</v>
          </cell>
          <cell r="CH96">
            <v>18.81640041994439</v>
          </cell>
          <cell r="DB96">
            <v>18.81640041994439</v>
          </cell>
          <cell r="DV96">
            <v>37.63280083988878</v>
          </cell>
          <cell r="FE96">
            <v>18.81640041994439</v>
          </cell>
          <cell r="FJ96">
            <v>94.082002099721947</v>
          </cell>
        </row>
        <row r="98">
          <cell r="L98">
            <v>0</v>
          </cell>
          <cell r="R98">
            <v>2</v>
          </cell>
          <cell r="Y98">
            <v>0</v>
          </cell>
          <cell r="AF98">
            <v>2</v>
          </cell>
          <cell r="AG98">
            <v>4</v>
          </cell>
          <cell r="CH98">
            <v>0</v>
          </cell>
          <cell r="DB98">
            <v>57.171879512092772</v>
          </cell>
          <cell r="DV98">
            <v>0</v>
          </cell>
          <cell r="FE98">
            <v>57.171879512092772</v>
          </cell>
          <cell r="FJ98">
            <v>114.34375902418554</v>
          </cell>
        </row>
        <row r="100">
          <cell r="L100">
            <v>17</v>
          </cell>
          <cell r="R100">
            <v>16</v>
          </cell>
          <cell r="Y100">
            <v>4</v>
          </cell>
          <cell r="AF100">
            <v>10</v>
          </cell>
          <cell r="AG100">
            <v>47</v>
          </cell>
          <cell r="CH100">
            <v>389.04179246641792</v>
          </cell>
          <cell r="DB100">
            <v>366.15698114486395</v>
          </cell>
          <cell r="DV100">
            <v>91.539245286215987</v>
          </cell>
          <cell r="FE100">
            <v>228.84811321553997</v>
          </cell>
          <cell r="FJ100">
            <v>1075.5861321130378</v>
          </cell>
        </row>
        <row r="102">
          <cell r="L102">
            <v>1</v>
          </cell>
          <cell r="R102">
            <v>1</v>
          </cell>
          <cell r="Y102">
            <v>1</v>
          </cell>
          <cell r="AF102">
            <v>2</v>
          </cell>
          <cell r="AG102">
            <v>5</v>
          </cell>
          <cell r="CH102">
            <v>24.919016772358795</v>
          </cell>
          <cell r="DB102">
            <v>24.919016772358795</v>
          </cell>
          <cell r="DV102">
            <v>24.919016772358795</v>
          </cell>
          <cell r="FE102">
            <v>49.83803354471759</v>
          </cell>
          <cell r="FJ102">
            <v>124.59508386179397</v>
          </cell>
        </row>
        <row r="104">
          <cell r="L104">
            <v>0</v>
          </cell>
          <cell r="R104">
            <v>0</v>
          </cell>
          <cell r="Y104">
            <v>0</v>
          </cell>
          <cell r="AF104">
            <v>0</v>
          </cell>
          <cell r="AG104">
            <v>0</v>
          </cell>
          <cell r="CH104">
            <v>0</v>
          </cell>
          <cell r="DB104">
            <v>0</v>
          </cell>
          <cell r="DV104">
            <v>0</v>
          </cell>
          <cell r="FE104">
            <v>0</v>
          </cell>
          <cell r="FJ104">
            <v>0</v>
          </cell>
        </row>
        <row r="106">
          <cell r="L106">
            <v>4</v>
          </cell>
          <cell r="R106">
            <v>6</v>
          </cell>
          <cell r="Y106">
            <v>4</v>
          </cell>
          <cell r="AF106">
            <v>5</v>
          </cell>
          <cell r="AG106">
            <v>19</v>
          </cell>
          <cell r="CH106">
            <v>125.90661106033917</v>
          </cell>
          <cell r="DB106">
            <v>188.85991659050876</v>
          </cell>
          <cell r="DV106">
            <v>125.90661106033917</v>
          </cell>
          <cell r="FE106">
            <v>157.38326382542397</v>
          </cell>
          <cell r="FJ106">
            <v>598.05640253661113</v>
          </cell>
        </row>
        <row r="108">
          <cell r="AG108">
            <v>206</v>
          </cell>
          <cell r="FJ108">
            <v>4303.0672067044115</v>
          </cell>
        </row>
        <row r="109">
          <cell r="AG109">
            <v>54</v>
          </cell>
          <cell r="FJ109">
            <v>953.93529298267231</v>
          </cell>
        </row>
        <row r="110">
          <cell r="L110">
            <v>15</v>
          </cell>
          <cell r="R110">
            <v>15</v>
          </cell>
          <cell r="Y110">
            <v>15</v>
          </cell>
          <cell r="AF110">
            <v>9</v>
          </cell>
          <cell r="AG110">
            <v>54</v>
          </cell>
          <cell r="CH110">
            <v>264.98202582852008</v>
          </cell>
          <cell r="DB110">
            <v>264.98202582852008</v>
          </cell>
          <cell r="DV110">
            <v>264.98202582852008</v>
          </cell>
          <cell r="FE110">
            <v>158.98921549711204</v>
          </cell>
          <cell r="FJ110">
            <v>953.93529298267231</v>
          </cell>
        </row>
        <row r="112">
          <cell r="AG112">
            <v>112</v>
          </cell>
          <cell r="FJ112">
            <v>2586.3048696699393</v>
          </cell>
        </row>
        <row r="113">
          <cell r="L113">
            <v>9</v>
          </cell>
          <cell r="R113">
            <v>9</v>
          </cell>
          <cell r="Y113">
            <v>9</v>
          </cell>
          <cell r="AF113">
            <v>9</v>
          </cell>
          <cell r="AG113">
            <v>36</v>
          </cell>
          <cell r="CH113">
            <v>203.67482076183052</v>
          </cell>
          <cell r="DB113">
            <v>203.67482076183052</v>
          </cell>
          <cell r="DV113">
            <v>203.67482076183052</v>
          </cell>
          <cell r="FE113">
            <v>203.67482076183052</v>
          </cell>
          <cell r="FJ113">
            <v>814.69928304732207</v>
          </cell>
        </row>
        <row r="115">
          <cell r="L115">
            <v>1</v>
          </cell>
          <cell r="R115">
            <v>1</v>
          </cell>
          <cell r="Y115">
            <v>1</v>
          </cell>
          <cell r="AF115">
            <v>1</v>
          </cell>
          <cell r="AG115">
            <v>4</v>
          </cell>
          <cell r="CH115">
            <v>29.228320424721595</v>
          </cell>
          <cell r="DB115">
            <v>29.228320424721595</v>
          </cell>
          <cell r="DV115">
            <v>29.228320424721595</v>
          </cell>
          <cell r="FE115">
            <v>29.228320424721595</v>
          </cell>
          <cell r="FJ115">
            <v>116.91328169888638</v>
          </cell>
        </row>
        <row r="117">
          <cell r="L117">
            <v>8</v>
          </cell>
          <cell r="R117">
            <v>6</v>
          </cell>
          <cell r="Y117">
            <v>6</v>
          </cell>
          <cell r="AF117">
            <v>8</v>
          </cell>
          <cell r="AG117">
            <v>28</v>
          </cell>
          <cell r="CH117">
            <v>162.73643606438401</v>
          </cell>
          <cell r="DB117">
            <v>122.05232704828802</v>
          </cell>
          <cell r="DV117">
            <v>122.05232704828802</v>
          </cell>
          <cell r="FE117">
            <v>162.73643606438401</v>
          </cell>
          <cell r="FJ117">
            <v>569.57752622534395</v>
          </cell>
        </row>
        <row r="119">
          <cell r="L119">
            <v>2</v>
          </cell>
          <cell r="R119">
            <v>1</v>
          </cell>
          <cell r="Y119">
            <v>1</v>
          </cell>
          <cell r="AF119">
            <v>1</v>
          </cell>
          <cell r="AG119">
            <v>5</v>
          </cell>
          <cell r="CH119">
            <v>40.684109016096002</v>
          </cell>
          <cell r="DB119">
            <v>20.342054508048001</v>
          </cell>
          <cell r="DV119">
            <v>20.342054508048001</v>
          </cell>
          <cell r="FE119">
            <v>20.342054508048001</v>
          </cell>
          <cell r="FJ119">
            <v>101.71027254024</v>
          </cell>
        </row>
        <row r="121">
          <cell r="L121">
            <v>5</v>
          </cell>
          <cell r="R121">
            <v>5</v>
          </cell>
          <cell r="Y121">
            <v>3</v>
          </cell>
          <cell r="AF121">
            <v>15</v>
          </cell>
          <cell r="AG121">
            <v>28</v>
          </cell>
          <cell r="CH121">
            <v>114.42405660777</v>
          </cell>
          <cell r="DB121">
            <v>114.42405660777</v>
          </cell>
          <cell r="DV121">
            <v>68.65443396466199</v>
          </cell>
          <cell r="FE121">
            <v>343.27216982330998</v>
          </cell>
          <cell r="FJ121">
            <v>640.77471700351202</v>
          </cell>
        </row>
        <row r="123">
          <cell r="L123">
            <v>1</v>
          </cell>
          <cell r="R123">
            <v>0</v>
          </cell>
          <cell r="Y123">
            <v>1</v>
          </cell>
          <cell r="AF123">
            <v>1</v>
          </cell>
          <cell r="AG123">
            <v>3</v>
          </cell>
          <cell r="CH123">
            <v>37.12424947718759</v>
          </cell>
          <cell r="DB123">
            <v>0</v>
          </cell>
          <cell r="DV123">
            <v>37.12424947718759</v>
          </cell>
          <cell r="FE123">
            <v>37.12424947718759</v>
          </cell>
          <cell r="FJ123">
            <v>111.37274843156277</v>
          </cell>
        </row>
        <row r="125">
          <cell r="L125">
            <v>2</v>
          </cell>
          <cell r="R125">
            <v>2</v>
          </cell>
          <cell r="Y125">
            <v>2</v>
          </cell>
          <cell r="AF125">
            <v>2</v>
          </cell>
          <cell r="AG125">
            <v>8</v>
          </cell>
          <cell r="CH125">
            <v>57.814260180768002</v>
          </cell>
          <cell r="DB125">
            <v>57.814260180768002</v>
          </cell>
          <cell r="DV125">
            <v>57.814260180768002</v>
          </cell>
          <cell r="FE125">
            <v>57.814260180768002</v>
          </cell>
          <cell r="FJ125">
            <v>231.25704072307201</v>
          </cell>
        </row>
        <row r="127">
          <cell r="AG127">
            <v>40</v>
          </cell>
          <cell r="FJ127">
            <v>762.8270440517997</v>
          </cell>
        </row>
        <row r="128">
          <cell r="L128">
            <v>13</v>
          </cell>
          <cell r="R128">
            <v>9</v>
          </cell>
          <cell r="Y128">
            <v>9</v>
          </cell>
          <cell r="AF128">
            <v>9</v>
          </cell>
          <cell r="AG128">
            <v>40</v>
          </cell>
          <cell r="CH128">
            <v>247.9187893168349</v>
          </cell>
          <cell r="DB128">
            <v>171.63608491165496</v>
          </cell>
          <cell r="DV128">
            <v>171.63608491165496</v>
          </cell>
          <cell r="FE128">
            <v>171.63608491165496</v>
          </cell>
          <cell r="FJ128">
            <v>762.8270440517997</v>
          </cell>
        </row>
        <row r="130">
          <cell r="AG130">
            <v>73</v>
          </cell>
          <cell r="FJ130">
            <v>1324.5063535442341</v>
          </cell>
        </row>
        <row r="131">
          <cell r="AG131">
            <v>16</v>
          </cell>
          <cell r="FJ131">
            <v>207.75798720230404</v>
          </cell>
        </row>
        <row r="132">
          <cell r="L132">
            <v>4</v>
          </cell>
          <cell r="R132">
            <v>6</v>
          </cell>
          <cell r="Y132">
            <v>3</v>
          </cell>
          <cell r="AF132">
            <v>3</v>
          </cell>
          <cell r="AG132">
            <v>16</v>
          </cell>
          <cell r="CH132">
            <v>51.939496800576009</v>
          </cell>
          <cell r="DB132">
            <v>77.909245200864007</v>
          </cell>
          <cell r="DV132">
            <v>38.954622600432003</v>
          </cell>
          <cell r="FE132">
            <v>38.954622600432003</v>
          </cell>
          <cell r="FJ132">
            <v>207.75798720230404</v>
          </cell>
        </row>
        <row r="134">
          <cell r="AG134">
            <v>26</v>
          </cell>
          <cell r="FJ134">
            <v>455.11000368913807</v>
          </cell>
        </row>
        <row r="135">
          <cell r="L135">
            <v>8</v>
          </cell>
          <cell r="R135">
            <v>8</v>
          </cell>
          <cell r="Y135">
            <v>6</v>
          </cell>
          <cell r="AF135">
            <v>4</v>
          </cell>
          <cell r="AG135">
            <v>26</v>
          </cell>
          <cell r="CH135">
            <v>130.4586376078104</v>
          </cell>
          <cell r="DB135">
            <v>147.2799519125424</v>
          </cell>
          <cell r="DV135">
            <v>102.61001725886521</v>
          </cell>
          <cell r="FE135">
            <v>74.761396909920009</v>
          </cell>
          <cell r="FJ135">
            <v>455.11000368913807</v>
          </cell>
        </row>
        <row r="141">
          <cell r="AG141">
            <v>8</v>
          </cell>
          <cell r="FJ141">
            <v>140.55142619064958</v>
          </cell>
        </row>
        <row r="142">
          <cell r="L142">
            <v>3</v>
          </cell>
          <cell r="R142">
            <v>1</v>
          </cell>
          <cell r="AF142">
            <v>2</v>
          </cell>
          <cell r="AG142">
            <v>8</v>
          </cell>
          <cell r="CH142">
            <v>52.706784821493592</v>
          </cell>
          <cell r="DB142">
            <v>17.568928273831197</v>
          </cell>
          <cell r="DV142">
            <v>35.137856547662395</v>
          </cell>
          <cell r="FE142">
            <v>35.137856547662395</v>
          </cell>
          <cell r="FJ142">
            <v>140.55142619064958</v>
          </cell>
        </row>
        <row r="144">
          <cell r="AG144">
            <v>23</v>
          </cell>
          <cell r="FJ144">
            <v>521.08693646214238</v>
          </cell>
        </row>
        <row r="145">
          <cell r="L145">
            <v>5</v>
          </cell>
          <cell r="R145">
            <v>2</v>
          </cell>
          <cell r="Y145">
            <v>2</v>
          </cell>
          <cell r="AF145">
            <v>1</v>
          </cell>
          <cell r="AG145">
            <v>10</v>
          </cell>
          <cell r="CH145">
            <v>83.172054062285994</v>
          </cell>
          <cell r="DB145">
            <v>33.268821624914395</v>
          </cell>
          <cell r="DV145">
            <v>33.268821624914395</v>
          </cell>
          <cell r="FE145">
            <v>16.634410812457197</v>
          </cell>
          <cell r="FJ145">
            <v>166.34410812457199</v>
          </cell>
        </row>
        <row r="147">
          <cell r="L147">
            <v>4</v>
          </cell>
          <cell r="R147">
            <v>3</v>
          </cell>
          <cell r="AF147">
            <v>3</v>
          </cell>
          <cell r="AG147">
            <v>13</v>
          </cell>
          <cell r="CH147">
            <v>109.1516394884832</v>
          </cell>
          <cell r="DB147">
            <v>81.863729616362392</v>
          </cell>
          <cell r="DV147">
            <v>81.863729616362392</v>
          </cell>
          <cell r="FE147">
            <v>81.863729616362392</v>
          </cell>
          <cell r="FJ147">
            <v>354.74282833757036</v>
          </cell>
        </row>
        <row r="149">
          <cell r="AG149">
            <v>87</v>
          </cell>
          <cell r="FJ149">
            <v>1648.45775333195</v>
          </cell>
        </row>
        <row r="150">
          <cell r="AG150">
            <v>87</v>
          </cell>
          <cell r="FJ150">
            <v>1648.45775333195</v>
          </cell>
        </row>
        <row r="151">
          <cell r="L151">
            <v>1</v>
          </cell>
          <cell r="R151">
            <v>2</v>
          </cell>
          <cell r="Y151">
            <v>0</v>
          </cell>
          <cell r="AF151">
            <v>10</v>
          </cell>
          <cell r="AG151">
            <v>13</v>
          </cell>
          <cell r="CH151">
            <v>17.408102597807563</v>
          </cell>
          <cell r="DB151">
            <v>34.816205195615126</v>
          </cell>
          <cell r="DV151">
            <v>0</v>
          </cell>
          <cell r="FE151">
            <v>174.08102597807564</v>
          </cell>
          <cell r="FJ151">
            <v>226.30533377149834</v>
          </cell>
        </row>
        <row r="153">
          <cell r="L153">
            <v>0</v>
          </cell>
          <cell r="R153">
            <v>1</v>
          </cell>
          <cell r="Y153">
            <v>0</v>
          </cell>
          <cell r="AF153">
            <v>4</v>
          </cell>
          <cell r="AG153">
            <v>5</v>
          </cell>
          <cell r="CH153">
            <v>0</v>
          </cell>
          <cell r="DB153">
            <v>22.483321155299663</v>
          </cell>
          <cell r="DV153">
            <v>0</v>
          </cell>
          <cell r="FE153">
            <v>89.933284621198652</v>
          </cell>
          <cell r="FJ153">
            <v>112.4166057764983</v>
          </cell>
        </row>
        <row r="155">
          <cell r="L155">
            <v>0</v>
          </cell>
          <cell r="R155">
            <v>0</v>
          </cell>
          <cell r="Y155">
            <v>0</v>
          </cell>
          <cell r="AF155">
            <v>1</v>
          </cell>
          <cell r="AG155">
            <v>1</v>
          </cell>
          <cell r="CH155">
            <v>0</v>
          </cell>
          <cell r="DB155">
            <v>0</v>
          </cell>
          <cell r="DV155">
            <v>0</v>
          </cell>
          <cell r="FE155">
            <v>22.689212374670529</v>
          </cell>
          <cell r="FJ155">
            <v>22.689212374670529</v>
          </cell>
        </row>
        <row r="158">
          <cell r="L158">
            <v>8</v>
          </cell>
          <cell r="R158">
            <v>10</v>
          </cell>
          <cell r="Y158">
            <v>0</v>
          </cell>
          <cell r="AF158">
            <v>15</v>
          </cell>
          <cell r="AG158">
            <v>33</v>
          </cell>
          <cell r="CH158">
            <v>125.18186137749262</v>
          </cell>
          <cell r="DB158">
            <v>156.47732672186578</v>
          </cell>
          <cell r="DV158">
            <v>0</v>
          </cell>
          <cell r="FE158">
            <v>234.71599008279864</v>
          </cell>
          <cell r="FJ158">
            <v>516.37517818215701</v>
          </cell>
        </row>
        <row r="160">
          <cell r="L160">
            <v>4</v>
          </cell>
          <cell r="R160">
            <v>2</v>
          </cell>
          <cell r="Y160">
            <v>0</v>
          </cell>
          <cell r="AF160">
            <v>2</v>
          </cell>
          <cell r="AG160">
            <v>8</v>
          </cell>
          <cell r="CH160">
            <v>62.590930688746312</v>
          </cell>
          <cell r="DB160">
            <v>31.295465344373156</v>
          </cell>
          <cell r="DV160">
            <v>0</v>
          </cell>
          <cell r="FE160">
            <v>31.295465344373156</v>
          </cell>
          <cell r="FJ160">
            <v>125.18186137749262</v>
          </cell>
        </row>
        <row r="162">
          <cell r="L162">
            <v>1</v>
          </cell>
          <cell r="R162">
            <v>3</v>
          </cell>
          <cell r="Y162">
            <v>1</v>
          </cell>
          <cell r="AF162">
            <v>3</v>
          </cell>
          <cell r="AG162">
            <v>8</v>
          </cell>
          <cell r="CH162">
            <v>17.6036992562099</v>
          </cell>
          <cell r="DB162">
            <v>52.811097768629701</v>
          </cell>
          <cell r="DV162">
            <v>17.6036992562099</v>
          </cell>
          <cell r="FE162">
            <v>52.811097768629701</v>
          </cell>
          <cell r="FJ162">
            <v>140.8295940496792</v>
          </cell>
        </row>
        <row r="164">
          <cell r="L164">
            <v>0</v>
          </cell>
          <cell r="R164">
            <v>0</v>
          </cell>
          <cell r="Y164">
            <v>0</v>
          </cell>
          <cell r="AF164">
            <v>13</v>
          </cell>
          <cell r="AG164">
            <v>13</v>
          </cell>
          <cell r="CH164">
            <v>0</v>
          </cell>
          <cell r="DB164">
            <v>0</v>
          </cell>
          <cell r="DV164">
            <v>0</v>
          </cell>
          <cell r="FE164">
            <v>371.24245764762645</v>
          </cell>
          <cell r="FJ164">
            <v>371.24245764762645</v>
          </cell>
        </row>
        <row r="166">
          <cell r="L166">
            <v>1</v>
          </cell>
          <cell r="R166">
            <v>1</v>
          </cell>
          <cell r="Y166">
            <v>0</v>
          </cell>
          <cell r="AF166">
            <v>4</v>
          </cell>
          <cell r="AG166">
            <v>6</v>
          </cell>
          <cell r="CH166">
            <v>22.236251692054612</v>
          </cell>
          <cell r="DB166">
            <v>22.236251692054612</v>
          </cell>
          <cell r="DV166">
            <v>0</v>
          </cell>
          <cell r="FE166">
            <v>88.945006768218448</v>
          </cell>
          <cell r="FJ166">
            <v>133.41751015232768</v>
          </cell>
        </row>
        <row r="168">
          <cell r="AG168">
            <v>166</v>
          </cell>
          <cell r="FJ168">
            <v>2413.8304642595804</v>
          </cell>
        </row>
        <row r="169">
          <cell r="AG169">
            <v>94</v>
          </cell>
          <cell r="FJ169">
            <v>1288.2541678522991</v>
          </cell>
        </row>
        <row r="170">
          <cell r="L170">
            <v>16</v>
          </cell>
          <cell r="R170">
            <v>13</v>
          </cell>
          <cell r="Y170">
            <v>15</v>
          </cell>
          <cell r="AF170">
            <v>18</v>
          </cell>
          <cell r="AG170">
            <v>62</v>
          </cell>
          <cell r="CH170">
            <v>185.33871885110401</v>
          </cell>
          <cell r="DB170">
            <v>150.587709066522</v>
          </cell>
          <cell r="DV170">
            <v>173.75504892291002</v>
          </cell>
          <cell r="FE170">
            <v>208.50605870749197</v>
          </cell>
          <cell r="FJ170">
            <v>718.18753554802788</v>
          </cell>
        </row>
        <row r="172">
          <cell r="L172">
            <v>2</v>
          </cell>
          <cell r="R172">
            <v>0</v>
          </cell>
          <cell r="Y172">
            <v>2</v>
          </cell>
          <cell r="AF172">
            <v>0</v>
          </cell>
          <cell r="AG172">
            <v>4</v>
          </cell>
          <cell r="CH172">
            <v>26.375125374964796</v>
          </cell>
          <cell r="DB172">
            <v>0</v>
          </cell>
          <cell r="DV172">
            <v>26.375125374964796</v>
          </cell>
          <cell r="FE172">
            <v>0</v>
          </cell>
          <cell r="FJ172">
            <v>52.750250749929592</v>
          </cell>
        </row>
        <row r="174">
          <cell r="L174">
            <v>3</v>
          </cell>
          <cell r="R174">
            <v>4</v>
          </cell>
          <cell r="Y174">
            <v>3</v>
          </cell>
          <cell r="AF174">
            <v>2</v>
          </cell>
          <cell r="AG174">
            <v>12</v>
          </cell>
          <cell r="CH174">
            <v>60.103770769123194</v>
          </cell>
          <cell r="DB174">
            <v>80.138361025497588</v>
          </cell>
          <cell r="DV174">
            <v>60.103770769123194</v>
          </cell>
          <cell r="FE174">
            <v>40.069180512748794</v>
          </cell>
          <cell r="FJ174">
            <v>240.41508307649278</v>
          </cell>
        </row>
        <row r="176">
          <cell r="L176">
            <v>0</v>
          </cell>
          <cell r="R176">
            <v>1</v>
          </cell>
          <cell r="Y176">
            <v>0</v>
          </cell>
          <cell r="AF176">
            <v>0</v>
          </cell>
          <cell r="AG176">
            <v>1</v>
          </cell>
          <cell r="CH176">
            <v>0</v>
          </cell>
          <cell r="DB176">
            <v>22.060560057580794</v>
          </cell>
          <cell r="DV176">
            <v>0</v>
          </cell>
          <cell r="FE176">
            <v>0</v>
          </cell>
          <cell r="FJ176">
            <v>22.060560057580794</v>
          </cell>
        </row>
        <row r="178">
          <cell r="L178">
            <v>2</v>
          </cell>
          <cell r="R178">
            <v>2</v>
          </cell>
          <cell r="Y178">
            <v>1</v>
          </cell>
          <cell r="AF178">
            <v>0</v>
          </cell>
          <cell r="AG178">
            <v>5</v>
          </cell>
          <cell r="CH178">
            <v>32.077855185768001</v>
          </cell>
          <cell r="DB178">
            <v>32.077855185768001</v>
          </cell>
          <cell r="DV178">
            <v>16.038927592884001</v>
          </cell>
          <cell r="FE178">
            <v>0</v>
          </cell>
          <cell r="FJ178">
            <v>80.194637964419996</v>
          </cell>
        </row>
        <row r="180">
          <cell r="L180">
            <v>1</v>
          </cell>
          <cell r="R180">
            <v>4</v>
          </cell>
          <cell r="Y180">
            <v>4</v>
          </cell>
          <cell r="AF180">
            <v>1</v>
          </cell>
          <cell r="AG180">
            <v>10</v>
          </cell>
          <cell r="CH180">
            <v>17.464610045584795</v>
          </cell>
          <cell r="DB180">
            <v>69.85844018233918</v>
          </cell>
          <cell r="DV180">
            <v>69.85844018233918</v>
          </cell>
          <cell r="FE180">
            <v>17.464610045584795</v>
          </cell>
          <cell r="FJ180">
            <v>174.64610045584797</v>
          </cell>
        </row>
        <row r="182">
          <cell r="AG182">
            <v>72</v>
          </cell>
          <cell r="FJ182">
            <v>1125.5762964072815</v>
          </cell>
        </row>
        <row r="183">
          <cell r="L183">
            <v>2</v>
          </cell>
          <cell r="R183">
            <v>1</v>
          </cell>
          <cell r="Y183">
            <v>2</v>
          </cell>
          <cell r="AF183">
            <v>1</v>
          </cell>
          <cell r="AG183">
            <v>6</v>
          </cell>
          <cell r="CH183">
            <v>33.503537638468792</v>
          </cell>
          <cell r="DB183">
            <v>16.751768819234396</v>
          </cell>
          <cell r="DV183">
            <v>33.503537638468792</v>
          </cell>
          <cell r="FE183">
            <v>16.751768819234396</v>
          </cell>
          <cell r="FJ183">
            <v>100.51061291540637</v>
          </cell>
        </row>
        <row r="185">
          <cell r="L185">
            <v>5</v>
          </cell>
          <cell r="R185">
            <v>3</v>
          </cell>
          <cell r="Y185">
            <v>5</v>
          </cell>
          <cell r="AF185">
            <v>3</v>
          </cell>
          <cell r="AG185">
            <v>16</v>
          </cell>
          <cell r="CH185">
            <v>93.56041095849001</v>
          </cell>
          <cell r="DB185">
            <v>56.136246575094006</v>
          </cell>
          <cell r="DV185">
            <v>93.56041095849001</v>
          </cell>
          <cell r="FE185">
            <v>56.136246575094006</v>
          </cell>
          <cell r="FJ185">
            <v>299.39331506716803</v>
          </cell>
        </row>
        <row r="187">
          <cell r="L187">
            <v>6</v>
          </cell>
          <cell r="R187">
            <v>6</v>
          </cell>
          <cell r="Y187">
            <v>6</v>
          </cell>
          <cell r="AF187">
            <v>9</v>
          </cell>
          <cell r="AG187">
            <v>27</v>
          </cell>
          <cell r="CH187">
            <v>80.194637964419982</v>
          </cell>
          <cell r="DB187">
            <v>80.194637964419982</v>
          </cell>
          <cell r="DV187">
            <v>80.194637964419982</v>
          </cell>
          <cell r="FE187">
            <v>120.29195694662998</v>
          </cell>
          <cell r="FJ187">
            <v>360.8758708398899</v>
          </cell>
        </row>
        <row r="189">
          <cell r="L189">
            <v>5</v>
          </cell>
          <cell r="R189">
            <v>8</v>
          </cell>
          <cell r="Y189">
            <v>5</v>
          </cell>
          <cell r="AF189">
            <v>5</v>
          </cell>
          <cell r="AG189">
            <v>23</v>
          </cell>
          <cell r="CH189">
            <v>79.303586431481989</v>
          </cell>
          <cell r="DB189">
            <v>126.88573829037119</v>
          </cell>
          <cell r="DV189">
            <v>79.303586431481989</v>
          </cell>
          <cell r="FE189">
            <v>79.303586431482003</v>
          </cell>
          <cell r="FJ189">
            <v>364.79649758481719</v>
          </cell>
        </row>
        <row r="191">
          <cell r="AG191">
            <v>472</v>
          </cell>
          <cell r="FJ191">
            <v>8310.5116532494558</v>
          </cell>
        </row>
        <row r="192">
          <cell r="AG192">
            <v>101</v>
          </cell>
          <cell r="FJ192">
            <v>1345.2933618986403</v>
          </cell>
        </row>
        <row r="193">
          <cell r="L193">
            <v>29</v>
          </cell>
          <cell r="R193">
            <v>26</v>
          </cell>
          <cell r="Y193">
            <v>25</v>
          </cell>
          <cell r="AF193">
            <v>21</v>
          </cell>
          <cell r="AG193">
            <v>101</v>
          </cell>
          <cell r="CH193">
            <v>387.28142236476009</v>
          </cell>
          <cell r="DB193">
            <v>346.51495685268009</v>
          </cell>
          <cell r="DV193">
            <v>332.92613501532003</v>
          </cell>
          <cell r="FE193">
            <v>278.57084766588002</v>
          </cell>
          <cell r="FJ193">
            <v>1345.2933618986403</v>
          </cell>
        </row>
        <row r="196">
          <cell r="AG196">
            <v>168</v>
          </cell>
          <cell r="FJ196">
            <v>2888.6129183908083</v>
          </cell>
        </row>
        <row r="197">
          <cell r="L197">
            <v>7</v>
          </cell>
          <cell r="R197">
            <v>5</v>
          </cell>
          <cell r="Y197">
            <v>7</v>
          </cell>
          <cell r="AF197">
            <v>3</v>
          </cell>
          <cell r="AG197">
            <v>22</v>
          </cell>
          <cell r="CH197">
            <v>121.85673037032598</v>
          </cell>
          <cell r="DB197">
            <v>87.04052169309</v>
          </cell>
          <cell r="DV197">
            <v>121.85673037032598</v>
          </cell>
          <cell r="FE197">
            <v>52.224313015854001</v>
          </cell>
          <cell r="FJ197">
            <v>382.97829544959598</v>
          </cell>
        </row>
        <row r="199">
          <cell r="L199">
            <v>1</v>
          </cell>
          <cell r="R199">
            <v>0</v>
          </cell>
          <cell r="Y199">
            <v>0</v>
          </cell>
          <cell r="AF199">
            <v>0</v>
          </cell>
          <cell r="AG199">
            <v>1</v>
          </cell>
          <cell r="CH199">
            <v>22.483323403631999</v>
          </cell>
          <cell r="DB199">
            <v>0</v>
          </cell>
          <cell r="DV199">
            <v>0</v>
          </cell>
          <cell r="FE199">
            <v>0</v>
          </cell>
          <cell r="FJ199">
            <v>22.483323403631999</v>
          </cell>
        </row>
        <row r="201">
          <cell r="L201">
            <v>8</v>
          </cell>
          <cell r="R201">
            <v>10</v>
          </cell>
          <cell r="Y201">
            <v>20</v>
          </cell>
          <cell r="AF201">
            <v>21</v>
          </cell>
          <cell r="AG201">
            <v>59</v>
          </cell>
          <cell r="CH201">
            <v>125.18187389568001</v>
          </cell>
          <cell r="DB201">
            <v>156.47734236960002</v>
          </cell>
          <cell r="DV201">
            <v>312.95468473920005</v>
          </cell>
          <cell r="FE201">
            <v>328.60241897616004</v>
          </cell>
          <cell r="FJ201">
            <v>923.21631998064004</v>
          </cell>
        </row>
        <row r="203">
          <cell r="L203">
            <v>3</v>
          </cell>
          <cell r="R203">
            <v>0</v>
          </cell>
          <cell r="Y203">
            <v>5</v>
          </cell>
          <cell r="AF203">
            <v>4</v>
          </cell>
          <cell r="AG203">
            <v>12</v>
          </cell>
          <cell r="CH203">
            <v>46.943202710880009</v>
          </cell>
          <cell r="DB203">
            <v>0</v>
          </cell>
          <cell r="DV203">
            <v>78.238671184800012</v>
          </cell>
          <cell r="FE203">
            <v>62.590936947840007</v>
          </cell>
          <cell r="FJ203">
            <v>187.77281084352003</v>
          </cell>
        </row>
        <row r="205">
          <cell r="L205">
            <v>21</v>
          </cell>
          <cell r="R205">
            <v>15</v>
          </cell>
          <cell r="Y205">
            <v>10</v>
          </cell>
          <cell r="AF205">
            <v>13</v>
          </cell>
          <cell r="AG205">
            <v>59</v>
          </cell>
          <cell r="CH205">
            <v>369.67772134818006</v>
          </cell>
          <cell r="DB205">
            <v>264.05551524870003</v>
          </cell>
          <cell r="DV205">
            <v>176.03701016580004</v>
          </cell>
          <cell r="FE205">
            <v>228.84811321554002</v>
          </cell>
          <cell r="FJ205">
            <v>1038.6183599782203</v>
          </cell>
        </row>
        <row r="207">
          <cell r="L207">
            <v>5</v>
          </cell>
          <cell r="R207">
            <v>3</v>
          </cell>
          <cell r="Y207">
            <v>3</v>
          </cell>
          <cell r="AF207">
            <v>4</v>
          </cell>
          <cell r="AG207">
            <v>15</v>
          </cell>
          <cell r="CH207">
            <v>111.18126957839999</v>
          </cell>
          <cell r="DB207">
            <v>66.708761747040001</v>
          </cell>
          <cell r="DV207">
            <v>66.708761747040001</v>
          </cell>
          <cell r="FE207">
            <v>88.94501566272001</v>
          </cell>
          <cell r="FJ207">
            <v>333.54380873520006</v>
          </cell>
        </row>
        <row r="209">
          <cell r="AG209">
            <v>53</v>
          </cell>
          <cell r="FJ209">
            <v>1283.2789204226881</v>
          </cell>
        </row>
        <row r="210">
          <cell r="L210">
            <v>9</v>
          </cell>
          <cell r="R210">
            <v>13</v>
          </cell>
          <cell r="Y210">
            <v>14</v>
          </cell>
          <cell r="AF210">
            <v>17</v>
          </cell>
          <cell r="AG210">
            <v>53</v>
          </cell>
          <cell r="CH210">
            <v>217.915288373664</v>
          </cell>
          <cell r="DB210">
            <v>314.76652765084805</v>
          </cell>
          <cell r="DV210">
            <v>338.97933747014406</v>
          </cell>
          <cell r="FE210">
            <v>411.61776692803198</v>
          </cell>
          <cell r="FJ210">
            <v>1283.2789204226881</v>
          </cell>
        </row>
        <row r="213">
          <cell r="AG213">
            <v>57</v>
          </cell>
          <cell r="FJ213">
            <v>1226.401465383738</v>
          </cell>
        </row>
        <row r="214">
          <cell r="L214">
            <v>3</v>
          </cell>
          <cell r="R214">
            <v>4</v>
          </cell>
          <cell r="Y214">
            <v>5</v>
          </cell>
          <cell r="AF214">
            <v>4</v>
          </cell>
          <cell r="AG214">
            <v>16</v>
          </cell>
          <cell r="CH214">
            <v>46.943202710880009</v>
          </cell>
          <cell r="DB214">
            <v>62.590936947840007</v>
          </cell>
          <cell r="DV214">
            <v>78.238671184800012</v>
          </cell>
          <cell r="FE214">
            <v>62.590936947840007</v>
          </cell>
          <cell r="FJ214">
            <v>250.36374779136003</v>
          </cell>
        </row>
        <row r="216">
          <cell r="L216">
            <v>0</v>
          </cell>
          <cell r="R216">
            <v>2</v>
          </cell>
          <cell r="Y216">
            <v>6</v>
          </cell>
          <cell r="AF216">
            <v>6</v>
          </cell>
          <cell r="AG216">
            <v>14</v>
          </cell>
          <cell r="CH216">
            <v>0</v>
          </cell>
          <cell r="DB216">
            <v>41.075302372020005</v>
          </cell>
          <cell r="DV216">
            <v>123.22590711606</v>
          </cell>
          <cell r="FE216">
            <v>123.22590711606</v>
          </cell>
          <cell r="FJ216">
            <v>287.52711660414002</v>
          </cell>
        </row>
        <row r="218">
          <cell r="L218">
            <v>8</v>
          </cell>
          <cell r="R218">
            <v>5</v>
          </cell>
          <cell r="Y218">
            <v>0</v>
          </cell>
          <cell r="AF218">
            <v>0</v>
          </cell>
          <cell r="AG218">
            <v>13</v>
          </cell>
          <cell r="CH218">
            <v>117.35800677719998</v>
          </cell>
          <cell r="DB218">
            <v>73.348754235749979</v>
          </cell>
          <cell r="DV218">
            <v>0</v>
          </cell>
          <cell r="FE218">
            <v>0</v>
          </cell>
          <cell r="FJ218">
            <v>190.70676101294995</v>
          </cell>
        </row>
        <row r="220">
          <cell r="L220">
            <v>3</v>
          </cell>
          <cell r="R220">
            <v>3</v>
          </cell>
          <cell r="Y220">
            <v>4</v>
          </cell>
          <cell r="AF220">
            <v>4</v>
          </cell>
          <cell r="AG220">
            <v>14</v>
          </cell>
          <cell r="CH220">
            <v>106.67225142327601</v>
          </cell>
          <cell r="DB220">
            <v>106.67225142327601</v>
          </cell>
          <cell r="DV220">
            <v>142.22966856436801</v>
          </cell>
          <cell r="FE220">
            <v>142.22966856436801</v>
          </cell>
          <cell r="FJ220">
            <v>497.80383997528799</v>
          </cell>
        </row>
        <row r="222">
          <cell r="AG222">
            <v>93</v>
          </cell>
          <cell r="FJ222">
            <v>1566.9249871535819</v>
          </cell>
        </row>
        <row r="223">
          <cell r="L223">
            <v>24</v>
          </cell>
          <cell r="R223">
            <v>24</v>
          </cell>
          <cell r="Y223">
            <v>20</v>
          </cell>
          <cell r="AF223">
            <v>25</v>
          </cell>
          <cell r="AG223">
            <v>93</v>
          </cell>
          <cell r="CH223">
            <v>455.15346961757405</v>
          </cell>
          <cell r="DB223">
            <v>511.28971619266804</v>
          </cell>
          <cell r="DV223">
            <v>262.29514514704198</v>
          </cell>
          <cell r="FE223">
            <v>338.18665619629797</v>
          </cell>
          <cell r="FJ223">
            <v>1566.9249871535819</v>
          </cell>
        </row>
        <row r="228">
          <cell r="AG228">
            <v>151</v>
          </cell>
          <cell r="FJ228">
            <v>2053.2704074970284</v>
          </cell>
        </row>
        <row r="229">
          <cell r="AG229">
            <v>43</v>
          </cell>
          <cell r="FJ229">
            <v>439.42600950918393</v>
          </cell>
        </row>
        <row r="230">
          <cell r="L230">
            <v>9</v>
          </cell>
          <cell r="R230">
            <v>10</v>
          </cell>
          <cell r="Y230">
            <v>12</v>
          </cell>
          <cell r="AF230">
            <v>12</v>
          </cell>
          <cell r="AG230">
            <v>43</v>
          </cell>
          <cell r="CH230">
            <v>96.093556383328007</v>
          </cell>
          <cell r="DB230">
            <v>101.761643281464</v>
          </cell>
          <cell r="DV230">
            <v>122.999683281464</v>
          </cell>
          <cell r="FE230">
            <v>118.571126562928</v>
          </cell>
          <cell r="FJ230">
            <v>439.42600950918393</v>
          </cell>
        </row>
        <row r="234">
          <cell r="AG234">
            <v>73</v>
          </cell>
          <cell r="FJ234">
            <v>1075.8181029100597</v>
          </cell>
        </row>
        <row r="235">
          <cell r="L235">
            <v>3</v>
          </cell>
          <cell r="R235">
            <v>1</v>
          </cell>
          <cell r="Y235">
            <v>0</v>
          </cell>
          <cell r="AF235">
            <v>1</v>
          </cell>
          <cell r="AG235">
            <v>5</v>
          </cell>
          <cell r="CH235">
            <v>47.582151858889198</v>
          </cell>
          <cell r="DB235">
            <v>15.860717286296399</v>
          </cell>
          <cell r="DV235">
            <v>0</v>
          </cell>
          <cell r="FE235">
            <v>15.860717286296399</v>
          </cell>
          <cell r="FJ235">
            <v>79.303586431481989</v>
          </cell>
        </row>
        <row r="237">
          <cell r="L237">
            <v>1</v>
          </cell>
          <cell r="R237">
            <v>1</v>
          </cell>
          <cell r="Y237">
            <v>1</v>
          </cell>
          <cell r="AF237">
            <v>1</v>
          </cell>
          <cell r="AG237">
            <v>4</v>
          </cell>
          <cell r="CH237">
            <v>20.484805767753603</v>
          </cell>
          <cell r="DB237">
            <v>20.484805767753603</v>
          </cell>
          <cell r="DV237">
            <v>20.484805767753603</v>
          </cell>
          <cell r="FE237">
            <v>20.484805767753603</v>
          </cell>
          <cell r="FJ237">
            <v>81.93922307101441</v>
          </cell>
        </row>
        <row r="239">
          <cell r="L239">
            <v>0</v>
          </cell>
          <cell r="R239">
            <v>0</v>
          </cell>
          <cell r="Y239">
            <v>0</v>
          </cell>
          <cell r="AF239">
            <v>0</v>
          </cell>
          <cell r="AG239">
            <v>0</v>
          </cell>
          <cell r="CH239">
            <v>0</v>
          </cell>
          <cell r="DB239">
            <v>0</v>
          </cell>
          <cell r="DV239">
            <v>0</v>
          </cell>
          <cell r="FE239">
            <v>0</v>
          </cell>
          <cell r="FJ239">
            <v>0</v>
          </cell>
        </row>
        <row r="241">
          <cell r="L241">
            <v>2</v>
          </cell>
          <cell r="R241">
            <v>1</v>
          </cell>
          <cell r="Y241">
            <v>1</v>
          </cell>
          <cell r="AF241">
            <v>2</v>
          </cell>
          <cell r="AG241">
            <v>6</v>
          </cell>
          <cell r="CH241">
            <v>18.533871885110397</v>
          </cell>
          <cell r="DB241">
            <v>9.2669359425551985</v>
          </cell>
          <cell r="DV241">
            <v>9.2669359425551985</v>
          </cell>
          <cell r="FE241">
            <v>18.533871885110397</v>
          </cell>
          <cell r="FJ241">
            <v>55.601615655331194</v>
          </cell>
        </row>
        <row r="243">
          <cell r="L243">
            <v>8</v>
          </cell>
          <cell r="R243">
            <v>10</v>
          </cell>
          <cell r="Y243">
            <v>10</v>
          </cell>
          <cell r="AF243">
            <v>6</v>
          </cell>
          <cell r="AG243">
            <v>34</v>
          </cell>
          <cell r="CH243">
            <v>114.054596216064</v>
          </cell>
          <cell r="DB243">
            <v>142.56824527008001</v>
          </cell>
          <cell r="DV243">
            <v>142.56824527008001</v>
          </cell>
          <cell r="FE243">
            <v>85.540947162047999</v>
          </cell>
          <cell r="FJ243">
            <v>484.73203391827201</v>
          </cell>
        </row>
        <row r="245">
          <cell r="L245">
            <v>1</v>
          </cell>
          <cell r="R245">
            <v>1</v>
          </cell>
          <cell r="Y245">
            <v>2</v>
          </cell>
          <cell r="AF245">
            <v>2</v>
          </cell>
          <cell r="AG245">
            <v>6</v>
          </cell>
          <cell r="CH245">
            <v>14.256824527008002</v>
          </cell>
          <cell r="DB245">
            <v>14.256824527008002</v>
          </cell>
          <cell r="DV245">
            <v>28.513649054016003</v>
          </cell>
          <cell r="FE245">
            <v>28.513649054016003</v>
          </cell>
          <cell r="FJ245">
            <v>85.540947162048013</v>
          </cell>
        </row>
        <row r="247">
          <cell r="L247">
            <v>5</v>
          </cell>
          <cell r="R247">
            <v>4</v>
          </cell>
          <cell r="Y247">
            <v>4</v>
          </cell>
          <cell r="AF247">
            <v>5</v>
          </cell>
          <cell r="AG247">
            <v>18</v>
          </cell>
          <cell r="CH247">
            <v>80.194637964419996</v>
          </cell>
          <cell r="DB247">
            <v>64.155710371536003</v>
          </cell>
          <cell r="DV247">
            <v>64.155710371536003</v>
          </cell>
          <cell r="FE247">
            <v>80.194637964419996</v>
          </cell>
          <cell r="FJ247">
            <v>288.70069667191194</v>
          </cell>
        </row>
        <row r="249">
          <cell r="L249">
            <v>0</v>
          </cell>
          <cell r="R249">
            <v>0</v>
          </cell>
          <cell r="Y249">
            <v>0</v>
          </cell>
          <cell r="AF249">
            <v>0</v>
          </cell>
          <cell r="AG249">
            <v>0</v>
          </cell>
          <cell r="CH249">
            <v>0</v>
          </cell>
          <cell r="DB249">
            <v>0</v>
          </cell>
          <cell r="DV249">
            <v>0</v>
          </cell>
          <cell r="FE249">
            <v>0</v>
          </cell>
          <cell r="FJ249">
            <v>0</v>
          </cell>
        </row>
        <row r="251">
          <cell r="AG251">
            <v>35</v>
          </cell>
          <cell r="FJ251">
            <v>538.02629507778465</v>
          </cell>
        </row>
        <row r="252">
          <cell r="L252">
            <v>3</v>
          </cell>
          <cell r="R252">
            <v>3</v>
          </cell>
          <cell r="Y252">
            <v>2</v>
          </cell>
          <cell r="AF252">
            <v>2</v>
          </cell>
          <cell r="AG252">
            <v>10</v>
          </cell>
          <cell r="CH252">
            <v>34.751009784581996</v>
          </cell>
          <cell r="DB252">
            <v>34.751009784581996</v>
          </cell>
          <cell r="DV252">
            <v>23.167339856387997</v>
          </cell>
          <cell r="FE252">
            <v>23.167339856387997</v>
          </cell>
          <cell r="FJ252">
            <v>115.83669928193999</v>
          </cell>
        </row>
        <row r="254">
          <cell r="L254">
            <v>1</v>
          </cell>
          <cell r="R254">
            <v>1</v>
          </cell>
          <cell r="Y254">
            <v>0</v>
          </cell>
          <cell r="AF254">
            <v>1</v>
          </cell>
          <cell r="AG254">
            <v>3</v>
          </cell>
          <cell r="CH254">
            <v>22.060560057580794</v>
          </cell>
          <cell r="DB254">
            <v>22.060560057580794</v>
          </cell>
          <cell r="DV254">
            <v>0</v>
          </cell>
          <cell r="FE254">
            <v>22.060560057580794</v>
          </cell>
          <cell r="FJ254">
            <v>66.181680172742389</v>
          </cell>
        </row>
        <row r="256">
          <cell r="L256">
            <v>0</v>
          </cell>
          <cell r="R256">
            <v>2</v>
          </cell>
          <cell r="Y256">
            <v>1</v>
          </cell>
          <cell r="AF256">
            <v>1</v>
          </cell>
          <cell r="AG256">
            <v>4</v>
          </cell>
          <cell r="CH256">
            <v>0</v>
          </cell>
          <cell r="DB256">
            <v>28.513649054016003</v>
          </cell>
          <cell r="DV256">
            <v>14.256824527008002</v>
          </cell>
          <cell r="FE256">
            <v>14.256824527008002</v>
          </cell>
          <cell r="FJ256">
            <v>57.027298108032006</v>
          </cell>
        </row>
        <row r="258">
          <cell r="L258">
            <v>0</v>
          </cell>
          <cell r="R258">
            <v>1</v>
          </cell>
          <cell r="Y258">
            <v>1</v>
          </cell>
          <cell r="AF258">
            <v>0</v>
          </cell>
          <cell r="AG258">
            <v>2</v>
          </cell>
          <cell r="CH258">
            <v>0</v>
          </cell>
          <cell r="DB258">
            <v>13.187562687482398</v>
          </cell>
          <cell r="DV258">
            <v>13.187562687482398</v>
          </cell>
          <cell r="FE258">
            <v>0</v>
          </cell>
          <cell r="FJ258">
            <v>26.375125374964796</v>
          </cell>
        </row>
        <row r="260">
          <cell r="L260">
            <v>2</v>
          </cell>
          <cell r="R260">
            <v>0</v>
          </cell>
          <cell r="Y260">
            <v>1</v>
          </cell>
          <cell r="AF260">
            <v>1</v>
          </cell>
          <cell r="AG260">
            <v>4</v>
          </cell>
          <cell r="CH260">
            <v>40.069180512748801</v>
          </cell>
          <cell r="DB260">
            <v>0</v>
          </cell>
          <cell r="DV260">
            <v>20.0345902563744</v>
          </cell>
          <cell r="FE260">
            <v>20.0345902563744</v>
          </cell>
          <cell r="FJ260">
            <v>80.138361025497602</v>
          </cell>
        </row>
        <row r="262">
          <cell r="L262">
            <v>2</v>
          </cell>
          <cell r="R262">
            <v>3</v>
          </cell>
          <cell r="Y262">
            <v>5</v>
          </cell>
          <cell r="AF262">
            <v>2</v>
          </cell>
          <cell r="AG262">
            <v>12</v>
          </cell>
          <cell r="CH262">
            <v>32.077855185768001</v>
          </cell>
          <cell r="DB262">
            <v>48.116782778651995</v>
          </cell>
          <cell r="DV262">
            <v>80.194637964419996</v>
          </cell>
          <cell r="FE262">
            <v>32.077855185768001</v>
          </cell>
          <cell r="FJ262">
            <v>192.46713111460798</v>
          </cell>
        </row>
        <row r="264">
          <cell r="AG264">
            <v>178</v>
          </cell>
          <cell r="FJ264">
            <v>2306.7917264291764</v>
          </cell>
        </row>
        <row r="265">
          <cell r="AG265">
            <v>178</v>
          </cell>
          <cell r="FJ265">
            <v>2306.7917264291764</v>
          </cell>
        </row>
        <row r="266">
          <cell r="L266">
            <v>39</v>
          </cell>
          <cell r="R266">
            <v>47</v>
          </cell>
          <cell r="Y266">
            <v>48</v>
          </cell>
          <cell r="AF266">
            <v>44</v>
          </cell>
          <cell r="AG266">
            <v>178</v>
          </cell>
          <cell r="CH266">
            <v>489.60936862488006</v>
          </cell>
          <cell r="DB266">
            <v>607.41576076910405</v>
          </cell>
          <cell r="DV266">
            <v>631.0520751165119</v>
          </cell>
          <cell r="FE266">
            <v>578.71452191868002</v>
          </cell>
          <cell r="FJ266">
            <v>2306.7917264291764</v>
          </cell>
        </row>
        <row r="271">
          <cell r="AG271">
            <v>384</v>
          </cell>
          <cell r="FJ271">
            <v>9311.4416217529979</v>
          </cell>
        </row>
        <row r="272">
          <cell r="L272">
            <v>21</v>
          </cell>
          <cell r="AG272">
            <v>84</v>
          </cell>
          <cell r="FJ272">
            <v>1593.1040583144959</v>
          </cell>
        </row>
        <row r="273">
          <cell r="R273">
            <v>21</v>
          </cell>
          <cell r="Y273">
            <v>21</v>
          </cell>
          <cell r="AF273">
            <v>21</v>
          </cell>
          <cell r="AG273">
            <v>84</v>
          </cell>
          <cell r="CH273">
            <v>398.27601457862397</v>
          </cell>
          <cell r="DB273">
            <v>398.27601457862397</v>
          </cell>
          <cell r="DV273">
            <v>398.27601457862397</v>
          </cell>
          <cell r="FE273">
            <v>398.27601457862397</v>
          </cell>
          <cell r="FJ273">
            <v>1593.1040583144959</v>
          </cell>
        </row>
        <row r="276">
          <cell r="AG276">
            <v>84</v>
          </cell>
          <cell r="FJ276">
            <v>1930.5145045361448</v>
          </cell>
        </row>
        <row r="277">
          <cell r="L277">
            <v>3</v>
          </cell>
          <cell r="R277">
            <v>3</v>
          </cell>
          <cell r="Y277">
            <v>3</v>
          </cell>
          <cell r="AF277">
            <v>3</v>
          </cell>
          <cell r="AG277">
            <v>12</v>
          </cell>
          <cell r="CH277">
            <v>61.026163524144003</v>
          </cell>
          <cell r="DB277">
            <v>61.026163524144003</v>
          </cell>
          <cell r="DV277">
            <v>61.026163524144003</v>
          </cell>
          <cell r="FE277">
            <v>61.026163524144003</v>
          </cell>
          <cell r="FJ277">
            <v>244.10465409657601</v>
          </cell>
        </row>
        <row r="279">
          <cell r="L279">
            <v>3</v>
          </cell>
          <cell r="R279">
            <v>3</v>
          </cell>
          <cell r="Y279">
            <v>3</v>
          </cell>
          <cell r="AF279">
            <v>3</v>
          </cell>
          <cell r="AG279">
            <v>12</v>
          </cell>
          <cell r="CH279">
            <v>61.026163524144003</v>
          </cell>
          <cell r="DB279">
            <v>61.026163524144003</v>
          </cell>
          <cell r="DV279">
            <v>61.026163524144003</v>
          </cell>
          <cell r="FE279">
            <v>61.026163524144003</v>
          </cell>
          <cell r="FJ279">
            <v>244.10465409657601</v>
          </cell>
        </row>
        <row r="281">
          <cell r="L281">
            <v>9</v>
          </cell>
          <cell r="R281">
            <v>9</v>
          </cell>
          <cell r="Y281">
            <v>9</v>
          </cell>
          <cell r="AF281">
            <v>9</v>
          </cell>
          <cell r="AG281">
            <v>36</v>
          </cell>
          <cell r="CH281">
            <v>205.96330189398603</v>
          </cell>
          <cell r="DB281">
            <v>205.96330189398603</v>
          </cell>
          <cell r="DV281">
            <v>205.96330189398603</v>
          </cell>
          <cell r="FE281">
            <v>205.96330189398603</v>
          </cell>
          <cell r="FJ281">
            <v>823.85320757594411</v>
          </cell>
        </row>
        <row r="283">
          <cell r="L283">
            <v>3</v>
          </cell>
          <cell r="R283">
            <v>3</v>
          </cell>
          <cell r="Y283">
            <v>3</v>
          </cell>
          <cell r="AF283">
            <v>3</v>
          </cell>
          <cell r="AG283">
            <v>12</v>
          </cell>
          <cell r="CH283">
            <v>86.721390271152003</v>
          </cell>
          <cell r="DB283">
            <v>86.721390271152003</v>
          </cell>
          <cell r="DV283">
            <v>86.721390271152003</v>
          </cell>
          <cell r="FE283">
            <v>86.721390271152003</v>
          </cell>
          <cell r="FJ283">
            <v>346.88556108460801</v>
          </cell>
        </row>
        <row r="285">
          <cell r="L285">
            <v>3</v>
          </cell>
          <cell r="R285">
            <v>3</v>
          </cell>
          <cell r="Y285">
            <v>3</v>
          </cell>
          <cell r="AF285">
            <v>3</v>
          </cell>
          <cell r="AG285">
            <v>12</v>
          </cell>
          <cell r="CH285">
            <v>67.891606920610172</v>
          </cell>
          <cell r="DB285">
            <v>67.891606920610172</v>
          </cell>
          <cell r="DV285">
            <v>67.891606920610172</v>
          </cell>
          <cell r="FE285">
            <v>67.891606920610172</v>
          </cell>
          <cell r="FJ285">
            <v>271.56642768244069</v>
          </cell>
        </row>
        <row r="287">
          <cell r="AG287">
            <v>48</v>
          </cell>
          <cell r="FJ287">
            <v>1095.4196352583849</v>
          </cell>
        </row>
        <row r="288">
          <cell r="L288">
            <v>9</v>
          </cell>
          <cell r="R288">
            <v>9</v>
          </cell>
          <cell r="Y288">
            <v>9</v>
          </cell>
          <cell r="AF288">
            <v>9</v>
          </cell>
          <cell r="AG288">
            <v>36</v>
          </cell>
          <cell r="CH288">
            <v>205.96330189398603</v>
          </cell>
          <cell r="DB288">
            <v>205.96330189398603</v>
          </cell>
          <cell r="DV288">
            <v>205.96330189398603</v>
          </cell>
          <cell r="FE288">
            <v>205.96330189398603</v>
          </cell>
          <cell r="FJ288">
            <v>823.85320757594411</v>
          </cell>
        </row>
        <row r="290">
          <cell r="L290">
            <v>3</v>
          </cell>
          <cell r="R290">
            <v>3</v>
          </cell>
          <cell r="Y290">
            <v>3</v>
          </cell>
          <cell r="AF290">
            <v>3</v>
          </cell>
          <cell r="AG290">
            <v>12</v>
          </cell>
          <cell r="CH290">
            <v>67.891606920610172</v>
          </cell>
          <cell r="DB290">
            <v>67.891606920610172</v>
          </cell>
          <cell r="DV290">
            <v>67.891606920610172</v>
          </cell>
          <cell r="FE290">
            <v>67.891606920610172</v>
          </cell>
          <cell r="FJ290">
            <v>271.56642768244069</v>
          </cell>
        </row>
        <row r="292">
          <cell r="AG292">
            <v>72</v>
          </cell>
          <cell r="FJ292">
            <v>2428.3327568982295</v>
          </cell>
        </row>
        <row r="293">
          <cell r="L293">
            <v>23</v>
          </cell>
          <cell r="R293">
            <v>15</v>
          </cell>
          <cell r="Y293">
            <v>11</v>
          </cell>
          <cell r="AF293">
            <v>23</v>
          </cell>
          <cell r="AG293">
            <v>72</v>
          </cell>
          <cell r="CH293">
            <v>681.45882601960784</v>
          </cell>
          <cell r="DB293">
            <v>562.45780714752709</v>
          </cell>
          <cell r="DV293">
            <v>502.95729771148677</v>
          </cell>
          <cell r="FE293">
            <v>681.45882601960784</v>
          </cell>
          <cell r="FJ293">
            <v>2428.3327568982295</v>
          </cell>
        </row>
        <row r="299">
          <cell r="AG299">
            <v>96</v>
          </cell>
          <cell r="FJ299">
            <v>2264.0706667457421</v>
          </cell>
        </row>
        <row r="300">
          <cell r="L300">
            <v>9</v>
          </cell>
          <cell r="R300">
            <v>9</v>
          </cell>
          <cell r="Y300">
            <v>9</v>
          </cell>
          <cell r="AF300">
            <v>9</v>
          </cell>
          <cell r="AG300">
            <v>36</v>
          </cell>
          <cell r="CH300">
            <v>240.29051887631698</v>
          </cell>
          <cell r="DB300">
            <v>240.29051887631698</v>
          </cell>
          <cell r="DV300">
            <v>240.29051887631698</v>
          </cell>
          <cell r="FE300">
            <v>240.29051887631698</v>
          </cell>
          <cell r="FJ300">
            <v>961.16207550526792</v>
          </cell>
        </row>
        <row r="302">
          <cell r="L302">
            <v>9</v>
          </cell>
          <cell r="R302">
            <v>9</v>
          </cell>
          <cell r="Y302">
            <v>9</v>
          </cell>
          <cell r="AF302">
            <v>9</v>
          </cell>
          <cell r="AG302">
            <v>36</v>
          </cell>
          <cell r="CH302">
            <v>203.67482076183055</v>
          </cell>
          <cell r="DB302">
            <v>203.67482076183055</v>
          </cell>
          <cell r="DV302">
            <v>203.67482076183055</v>
          </cell>
          <cell r="FE302">
            <v>203.67482076183055</v>
          </cell>
          <cell r="FJ302">
            <v>814.69928304732218</v>
          </cell>
        </row>
        <row r="304">
          <cell r="L304">
            <v>3</v>
          </cell>
          <cell r="R304">
            <v>3</v>
          </cell>
          <cell r="Y304">
            <v>3</v>
          </cell>
          <cell r="AF304">
            <v>3</v>
          </cell>
          <cell r="AG304">
            <v>12</v>
          </cell>
          <cell r="CH304">
            <v>61.026163524144003</v>
          </cell>
          <cell r="DB304">
            <v>61.026163524144003</v>
          </cell>
          <cell r="DV304">
            <v>61.026163524144003</v>
          </cell>
          <cell r="FE304">
            <v>61.026163524144003</v>
          </cell>
          <cell r="FJ304">
            <v>244.10465409657601</v>
          </cell>
        </row>
        <row r="306">
          <cell r="R306">
            <v>3</v>
          </cell>
          <cell r="Y306">
            <v>3</v>
          </cell>
          <cell r="AF306">
            <v>3</v>
          </cell>
          <cell r="AG306">
            <v>12</v>
          </cell>
          <cell r="CH306">
            <v>61.026163524144003</v>
          </cell>
          <cell r="DB306">
            <v>61.026163524144003</v>
          </cell>
          <cell r="DV306">
            <v>61.026163524144003</v>
          </cell>
          <cell r="FE306">
            <v>61.026163524144003</v>
          </cell>
          <cell r="FJ306">
            <v>244.10465409657601</v>
          </cell>
        </row>
        <row r="308">
          <cell r="AG308">
            <v>176</v>
          </cell>
          <cell r="FJ308">
            <v>3089.0505569403563</v>
          </cell>
        </row>
        <row r="309">
          <cell r="AG309">
            <v>176</v>
          </cell>
          <cell r="FJ309">
            <v>3089.0505569403563</v>
          </cell>
        </row>
        <row r="310">
          <cell r="L310">
            <v>6</v>
          </cell>
          <cell r="R310">
            <v>4</v>
          </cell>
          <cell r="Y310">
            <v>3</v>
          </cell>
          <cell r="AF310">
            <v>3</v>
          </cell>
          <cell r="AG310">
            <v>16</v>
          </cell>
          <cell r="CH310">
            <v>95.164303717778381</v>
          </cell>
          <cell r="DB310">
            <v>63.442869145185583</v>
          </cell>
          <cell r="DV310">
            <v>47.582151858889191</v>
          </cell>
          <cell r="FE310">
            <v>47.582151858889191</v>
          </cell>
          <cell r="FJ310">
            <v>253.77147658074236</v>
          </cell>
        </row>
        <row r="312">
          <cell r="L312">
            <v>9</v>
          </cell>
          <cell r="R312">
            <v>6</v>
          </cell>
          <cell r="Y312">
            <v>8</v>
          </cell>
          <cell r="AF312">
            <v>3</v>
          </cell>
          <cell r="AG312">
            <v>26</v>
          </cell>
          <cell r="CH312">
            <v>128.31142074307201</v>
          </cell>
          <cell r="DB312">
            <v>85.540947162047999</v>
          </cell>
          <cell r="DV312">
            <v>114.054596216064</v>
          </cell>
          <cell r="FE312">
            <v>42.770473581024</v>
          </cell>
          <cell r="FJ312">
            <v>370.67743770220807</v>
          </cell>
        </row>
        <row r="314">
          <cell r="L314">
            <v>0</v>
          </cell>
          <cell r="R314">
            <v>0</v>
          </cell>
          <cell r="Y314">
            <v>1</v>
          </cell>
          <cell r="AF314">
            <v>3</v>
          </cell>
          <cell r="AG314">
            <v>4</v>
          </cell>
          <cell r="CH314">
            <v>0</v>
          </cell>
          <cell r="DB314">
            <v>0</v>
          </cell>
          <cell r="DV314">
            <v>22.060560057580794</v>
          </cell>
          <cell r="FE314">
            <v>66.181680172742375</v>
          </cell>
          <cell r="FJ314">
            <v>88.242240230323176</v>
          </cell>
        </row>
        <row r="316">
          <cell r="L316">
            <v>2</v>
          </cell>
          <cell r="R316">
            <v>4</v>
          </cell>
          <cell r="Y316">
            <v>2</v>
          </cell>
          <cell r="AF316">
            <v>8</v>
          </cell>
          <cell r="AG316">
            <v>16</v>
          </cell>
          <cell r="CH316">
            <v>28.513649054016</v>
          </cell>
          <cell r="DB316">
            <v>57.027298108031999</v>
          </cell>
          <cell r="DV316">
            <v>28.513649054016</v>
          </cell>
          <cell r="FE316">
            <v>114.054596216064</v>
          </cell>
          <cell r="FJ316">
            <v>228.109192432128</v>
          </cell>
        </row>
        <row r="318">
          <cell r="L318">
            <v>4</v>
          </cell>
          <cell r="R318">
            <v>4</v>
          </cell>
          <cell r="Y318">
            <v>4</v>
          </cell>
          <cell r="AF318">
            <v>5</v>
          </cell>
          <cell r="AG318">
            <v>17</v>
          </cell>
          <cell r="CH318">
            <v>37.067743770220794</v>
          </cell>
          <cell r="DB318">
            <v>76.808642139255596</v>
          </cell>
          <cell r="DV318">
            <v>76.808642139255596</v>
          </cell>
          <cell r="FE318">
            <v>165.55737481988035</v>
          </cell>
          <cell r="FJ318">
            <v>356.24240286861237</v>
          </cell>
        </row>
        <row r="321">
          <cell r="L321">
            <v>9</v>
          </cell>
          <cell r="R321">
            <v>5</v>
          </cell>
          <cell r="Y321">
            <v>10</v>
          </cell>
          <cell r="AF321">
            <v>6</v>
          </cell>
          <cell r="AG321">
            <v>30</v>
          </cell>
          <cell r="CH321">
            <v>144.350348335956</v>
          </cell>
          <cell r="DB321">
            <v>80.194637964419996</v>
          </cell>
          <cell r="DV321">
            <v>160.38927592883999</v>
          </cell>
          <cell r="FE321">
            <v>96.23356555730399</v>
          </cell>
          <cell r="FJ321">
            <v>481.16782778651998</v>
          </cell>
        </row>
        <row r="323">
          <cell r="L323">
            <v>0</v>
          </cell>
          <cell r="R323">
            <v>1</v>
          </cell>
          <cell r="Y323">
            <v>2</v>
          </cell>
          <cell r="AF323">
            <v>3</v>
          </cell>
          <cell r="AG323">
            <v>6</v>
          </cell>
          <cell r="CH323">
            <v>0</v>
          </cell>
          <cell r="DB323">
            <v>20.484805767753599</v>
          </cell>
          <cell r="DV323">
            <v>40.969611535507198</v>
          </cell>
          <cell r="FE323">
            <v>61.454417303260804</v>
          </cell>
          <cell r="FJ323">
            <v>122.90883460652161</v>
          </cell>
        </row>
        <row r="325">
          <cell r="L325">
            <v>2</v>
          </cell>
          <cell r="R325">
            <v>3</v>
          </cell>
          <cell r="Y325">
            <v>7</v>
          </cell>
          <cell r="AF325">
            <v>6</v>
          </cell>
          <cell r="AG325">
            <v>18</v>
          </cell>
          <cell r="CH325">
            <v>52.037409523579186</v>
          </cell>
          <cell r="DB325">
            <v>78.056114285368778</v>
          </cell>
          <cell r="DV325">
            <v>182.13093333252718</v>
          </cell>
          <cell r="FE325">
            <v>156.11222857073756</v>
          </cell>
          <cell r="FJ325">
            <v>468.33668571221267</v>
          </cell>
        </row>
        <row r="327">
          <cell r="L327">
            <v>1</v>
          </cell>
          <cell r="R327">
            <v>1</v>
          </cell>
          <cell r="Y327">
            <v>4</v>
          </cell>
          <cell r="AF327">
            <v>7</v>
          </cell>
          <cell r="AG327">
            <v>13</v>
          </cell>
          <cell r="CH327">
            <v>20.259698012064</v>
          </cell>
          <cell r="DB327">
            <v>20.259698012064</v>
          </cell>
          <cell r="DV327">
            <v>81.038792048255999</v>
          </cell>
          <cell r="FE327">
            <v>141.81788608444799</v>
          </cell>
          <cell r="FJ327">
            <v>263.37607415683198</v>
          </cell>
        </row>
        <row r="329">
          <cell r="L329">
            <v>5</v>
          </cell>
          <cell r="R329">
            <v>4</v>
          </cell>
          <cell r="Y329">
            <v>5</v>
          </cell>
          <cell r="AF329">
            <v>3</v>
          </cell>
          <cell r="AG329">
            <v>17</v>
          </cell>
          <cell r="CH329">
            <v>83.75884409617197</v>
          </cell>
          <cell r="DB329">
            <v>67.00707527693757</v>
          </cell>
          <cell r="DV329">
            <v>83.75884409617197</v>
          </cell>
          <cell r="FE329">
            <v>50.255306457703178</v>
          </cell>
          <cell r="FJ329">
            <v>284.78006992698465</v>
          </cell>
        </row>
        <row r="331">
          <cell r="L331">
            <v>3</v>
          </cell>
          <cell r="R331">
            <v>4</v>
          </cell>
          <cell r="Y331">
            <v>3</v>
          </cell>
          <cell r="AF331">
            <v>3</v>
          </cell>
          <cell r="AG331">
            <v>13</v>
          </cell>
          <cell r="CH331">
            <v>39.562688062447194</v>
          </cell>
          <cell r="DB331">
            <v>52.750250749929585</v>
          </cell>
          <cell r="DV331">
            <v>39.562688062447194</v>
          </cell>
          <cell r="FE331">
            <v>39.562688062447194</v>
          </cell>
          <cell r="FJ331">
            <v>171.43831493727117</v>
          </cell>
        </row>
        <row r="333">
          <cell r="AG333">
            <v>341</v>
          </cell>
          <cell r="FJ333">
            <v>5617.7422535405558</v>
          </cell>
        </row>
        <row r="334">
          <cell r="AG334">
            <v>51</v>
          </cell>
          <cell r="FJ334">
            <v>680.013011979</v>
          </cell>
        </row>
        <row r="335">
          <cell r="L335">
            <v>11</v>
          </cell>
          <cell r="R335">
            <v>15</v>
          </cell>
          <cell r="Y335">
            <v>13</v>
          </cell>
          <cell r="AF335">
            <v>12</v>
          </cell>
          <cell r="AG335">
            <v>51</v>
          </cell>
          <cell r="CH335">
            <v>152.13532488688799</v>
          </cell>
          <cell r="DB335">
            <v>186.27666783314399</v>
          </cell>
          <cell r="DV335">
            <v>173.89574127021598</v>
          </cell>
          <cell r="FE335">
            <v>167.70527798875199</v>
          </cell>
          <cell r="FJ335">
            <v>680.013011979</v>
          </cell>
        </row>
        <row r="339">
          <cell r="AG339">
            <v>114</v>
          </cell>
          <cell r="FJ339">
            <v>2040.9957438986808</v>
          </cell>
        </row>
        <row r="340">
          <cell r="L340">
            <v>3</v>
          </cell>
          <cell r="R340">
            <v>3</v>
          </cell>
          <cell r="Y340">
            <v>3</v>
          </cell>
          <cell r="AF340">
            <v>3</v>
          </cell>
          <cell r="AG340">
            <v>12</v>
          </cell>
          <cell r="CH340">
            <v>47.582151858889191</v>
          </cell>
          <cell r="DB340">
            <v>47.582151858889191</v>
          </cell>
          <cell r="DV340">
            <v>47.582151858889191</v>
          </cell>
          <cell r="FE340">
            <v>47.582151858889191</v>
          </cell>
          <cell r="FJ340">
            <v>190.32860743555676</v>
          </cell>
        </row>
        <row r="342">
          <cell r="L342">
            <v>3</v>
          </cell>
          <cell r="R342">
            <v>3</v>
          </cell>
          <cell r="Y342">
            <v>3</v>
          </cell>
          <cell r="AF342">
            <v>3</v>
          </cell>
          <cell r="AG342">
            <v>12</v>
          </cell>
          <cell r="CH342">
            <v>42.770473581024007</v>
          </cell>
          <cell r="DB342">
            <v>42.770473581024007</v>
          </cell>
          <cell r="DV342">
            <v>42.770473581024007</v>
          </cell>
          <cell r="FE342">
            <v>42.770473581024007</v>
          </cell>
          <cell r="FJ342">
            <v>171.08189432409603</v>
          </cell>
        </row>
        <row r="344">
          <cell r="L344">
            <v>3</v>
          </cell>
          <cell r="R344">
            <v>3</v>
          </cell>
          <cell r="Y344">
            <v>3</v>
          </cell>
          <cell r="AF344">
            <v>3</v>
          </cell>
          <cell r="AG344">
            <v>12</v>
          </cell>
          <cell r="CH344">
            <v>66.181680172742389</v>
          </cell>
          <cell r="DB344">
            <v>66.181680172742389</v>
          </cell>
          <cell r="DV344">
            <v>66.181680172742389</v>
          </cell>
          <cell r="FE344">
            <v>66.181680172742389</v>
          </cell>
          <cell r="FJ344">
            <v>264.72672069096956</v>
          </cell>
        </row>
        <row r="346">
          <cell r="L346">
            <v>1</v>
          </cell>
          <cell r="R346">
            <v>2</v>
          </cell>
          <cell r="Y346">
            <v>0</v>
          </cell>
          <cell r="AF346">
            <v>0</v>
          </cell>
          <cell r="AG346">
            <v>3</v>
          </cell>
          <cell r="CH346">
            <v>16.751768819234396</v>
          </cell>
          <cell r="DB346">
            <v>33.503537638468792</v>
          </cell>
          <cell r="DV346">
            <v>0</v>
          </cell>
          <cell r="FE346">
            <v>0</v>
          </cell>
          <cell r="FJ346">
            <v>50.255306457703185</v>
          </cell>
        </row>
        <row r="348">
          <cell r="L348">
            <v>3</v>
          </cell>
          <cell r="R348">
            <v>3</v>
          </cell>
          <cell r="Y348">
            <v>3</v>
          </cell>
          <cell r="AF348">
            <v>3</v>
          </cell>
          <cell r="AG348">
            <v>12</v>
          </cell>
          <cell r="CH348">
            <v>42.770473581024007</v>
          </cell>
          <cell r="DB348">
            <v>42.770473581024007</v>
          </cell>
          <cell r="DV348">
            <v>42.770473581024007</v>
          </cell>
          <cell r="FE348">
            <v>42.770473581024007</v>
          </cell>
          <cell r="FJ348">
            <v>171.08189432409603</v>
          </cell>
        </row>
        <row r="350">
          <cell r="L350">
            <v>9</v>
          </cell>
          <cell r="R350">
            <v>9</v>
          </cell>
          <cell r="Y350">
            <v>9</v>
          </cell>
          <cell r="AF350">
            <v>9</v>
          </cell>
          <cell r="AG350">
            <v>36</v>
          </cell>
          <cell r="CH350">
            <v>144.35034833595597</v>
          </cell>
          <cell r="DB350">
            <v>144.35034833595597</v>
          </cell>
          <cell r="DV350">
            <v>144.35034833595597</v>
          </cell>
          <cell r="FE350">
            <v>144.35034833595597</v>
          </cell>
          <cell r="FJ350">
            <v>577.40139334382388</v>
          </cell>
        </row>
        <row r="352">
          <cell r="L352">
            <v>3</v>
          </cell>
          <cell r="R352">
            <v>3</v>
          </cell>
          <cell r="Y352">
            <v>3</v>
          </cell>
          <cell r="AF352">
            <v>3</v>
          </cell>
          <cell r="AG352">
            <v>12</v>
          </cell>
          <cell r="CH352">
            <v>78.056114285368778</v>
          </cell>
          <cell r="DB352">
            <v>78.056114285368778</v>
          </cell>
          <cell r="DV352">
            <v>78.056114285368778</v>
          </cell>
          <cell r="FE352">
            <v>78.056114285368778</v>
          </cell>
          <cell r="FJ352">
            <v>312.22445714147511</v>
          </cell>
        </row>
        <row r="354">
          <cell r="L354">
            <v>3</v>
          </cell>
          <cell r="R354">
            <v>3</v>
          </cell>
          <cell r="Y354">
            <v>4</v>
          </cell>
          <cell r="AF354">
            <v>5</v>
          </cell>
          <cell r="AG354">
            <v>15</v>
          </cell>
          <cell r="CH354">
            <v>60.779094036191999</v>
          </cell>
          <cell r="DB354">
            <v>60.779094036191999</v>
          </cell>
          <cell r="DV354">
            <v>81.038792048255999</v>
          </cell>
          <cell r="FE354">
            <v>101.29849006031999</v>
          </cell>
          <cell r="FJ354">
            <v>303.89547018095999</v>
          </cell>
        </row>
        <row r="356">
          <cell r="AG356">
            <v>72</v>
          </cell>
          <cell r="FJ356">
            <v>1181.1779120626129</v>
          </cell>
        </row>
        <row r="357">
          <cell r="L357">
            <v>6</v>
          </cell>
          <cell r="R357">
            <v>6</v>
          </cell>
          <cell r="Y357">
            <v>6</v>
          </cell>
          <cell r="AF357">
            <v>6</v>
          </cell>
          <cell r="AG357">
            <v>24</v>
          </cell>
          <cell r="CH357">
            <v>95.164303717778381</v>
          </cell>
          <cell r="DB357">
            <v>95.164303717778381</v>
          </cell>
          <cell r="DV357">
            <v>95.164303717778381</v>
          </cell>
          <cell r="FE357">
            <v>95.164303717778381</v>
          </cell>
          <cell r="FJ357">
            <v>380.65721487111352</v>
          </cell>
        </row>
        <row r="359">
          <cell r="L359">
            <v>2</v>
          </cell>
          <cell r="R359">
            <v>0</v>
          </cell>
          <cell r="Y359">
            <v>3</v>
          </cell>
          <cell r="AF359">
            <v>3</v>
          </cell>
          <cell r="AG359">
            <v>8</v>
          </cell>
          <cell r="CH359">
            <v>33.503537638468792</v>
          </cell>
          <cell r="DB359">
            <v>0</v>
          </cell>
          <cell r="DV359">
            <v>50.255306457703185</v>
          </cell>
          <cell r="FE359">
            <v>50.255306457703185</v>
          </cell>
          <cell r="FJ359">
            <v>134.01415055387517</v>
          </cell>
        </row>
        <row r="361">
          <cell r="L361">
            <v>6</v>
          </cell>
          <cell r="R361">
            <v>6</v>
          </cell>
          <cell r="Y361">
            <v>6</v>
          </cell>
          <cell r="AF361">
            <v>6</v>
          </cell>
          <cell r="AG361">
            <v>24</v>
          </cell>
          <cell r="CH361">
            <v>96.233565557304019</v>
          </cell>
          <cell r="DB361">
            <v>96.233565557304019</v>
          </cell>
          <cell r="DV361">
            <v>96.233565557304019</v>
          </cell>
          <cell r="FE361">
            <v>96.233565557304019</v>
          </cell>
          <cell r="FJ361">
            <v>384.93426222921607</v>
          </cell>
        </row>
        <row r="363">
          <cell r="L363">
            <v>3</v>
          </cell>
          <cell r="R363">
            <v>3</v>
          </cell>
          <cell r="Y363">
            <v>3</v>
          </cell>
          <cell r="AF363">
            <v>3</v>
          </cell>
          <cell r="AG363">
            <v>12</v>
          </cell>
          <cell r="CH363">
            <v>56.136246575094006</v>
          </cell>
          <cell r="DB363">
            <v>56.136246575094006</v>
          </cell>
          <cell r="FE363">
            <v>56.136246575094006</v>
          </cell>
          <cell r="FJ363">
            <v>224.54498630037602</v>
          </cell>
        </row>
        <row r="365">
          <cell r="L365">
            <v>1</v>
          </cell>
          <cell r="R365">
            <v>1</v>
          </cell>
          <cell r="Y365">
            <v>1</v>
          </cell>
          <cell r="AF365">
            <v>1</v>
          </cell>
          <cell r="AG365">
            <v>4</v>
          </cell>
          <cell r="CH365">
            <v>14.256824527008</v>
          </cell>
          <cell r="DB365">
            <v>14.256824527008</v>
          </cell>
          <cell r="FE365">
            <v>14.256824527008</v>
          </cell>
          <cell r="FJ365">
            <v>57.027298108031999</v>
          </cell>
        </row>
        <row r="367">
          <cell r="AG367">
            <v>104</v>
          </cell>
          <cell r="FJ367">
            <v>1715.555585600262</v>
          </cell>
        </row>
        <row r="368">
          <cell r="L368">
            <v>3</v>
          </cell>
          <cell r="R368">
            <v>3</v>
          </cell>
          <cell r="Y368">
            <v>3</v>
          </cell>
          <cell r="AF368">
            <v>3</v>
          </cell>
          <cell r="AG368">
            <v>12</v>
          </cell>
          <cell r="CH368">
            <v>61.454417303260797</v>
          </cell>
          <cell r="DB368">
            <v>61.454417303260797</v>
          </cell>
          <cell r="FE368">
            <v>61.454417303260797</v>
          </cell>
          <cell r="FJ368">
            <v>245.81766921304319</v>
          </cell>
        </row>
        <row r="370">
          <cell r="L370">
            <v>9</v>
          </cell>
          <cell r="R370">
            <v>8</v>
          </cell>
          <cell r="Y370">
            <v>9</v>
          </cell>
          <cell r="AF370">
            <v>9</v>
          </cell>
          <cell r="AG370">
            <v>35</v>
          </cell>
          <cell r="CH370">
            <v>104.253029353746</v>
          </cell>
          <cell r="DB370">
            <v>92.669359425552003</v>
          </cell>
          <cell r="FE370">
            <v>104.253029353746</v>
          </cell>
          <cell r="FJ370">
            <v>405.42844748679005</v>
          </cell>
        </row>
        <row r="372">
          <cell r="L372">
            <v>1</v>
          </cell>
          <cell r="R372">
            <v>2</v>
          </cell>
          <cell r="Y372">
            <v>3</v>
          </cell>
          <cell r="AF372">
            <v>3</v>
          </cell>
          <cell r="AG372">
            <v>9</v>
          </cell>
          <cell r="CH372">
            <v>22.060560057580794</v>
          </cell>
          <cell r="DB372">
            <v>44.121120115161588</v>
          </cell>
          <cell r="FE372">
            <v>66.181680172742389</v>
          </cell>
          <cell r="FJ372">
            <v>198.54504051822715</v>
          </cell>
        </row>
        <row r="374">
          <cell r="L374">
            <v>6</v>
          </cell>
          <cell r="R374">
            <v>6</v>
          </cell>
          <cell r="Y374">
            <v>6</v>
          </cell>
          <cell r="AF374">
            <v>6</v>
          </cell>
          <cell r="AG374">
            <v>24</v>
          </cell>
          <cell r="CH374">
            <v>120.20754153824639</v>
          </cell>
          <cell r="DB374">
            <v>120.20754153824639</v>
          </cell>
          <cell r="FE374">
            <v>120.20754153824639</v>
          </cell>
          <cell r="FJ374">
            <v>480.83016615298556</v>
          </cell>
        </row>
        <row r="376">
          <cell r="L376">
            <v>6</v>
          </cell>
          <cell r="R376">
            <v>6</v>
          </cell>
          <cell r="Y376">
            <v>6</v>
          </cell>
          <cell r="AF376">
            <v>6</v>
          </cell>
          <cell r="AG376">
            <v>24</v>
          </cell>
          <cell r="CH376">
            <v>96.233565557304019</v>
          </cell>
          <cell r="DB376">
            <v>96.233565557304019</v>
          </cell>
          <cell r="FE376">
            <v>96.233565557304019</v>
          </cell>
          <cell r="FJ376">
            <v>384.93426222921607</v>
          </cell>
        </row>
        <row r="378">
          <cell r="L378">
            <v>0</v>
          </cell>
          <cell r="R378">
            <v>0</v>
          </cell>
          <cell r="Y378">
            <v>0</v>
          </cell>
          <cell r="AF378">
            <v>0</v>
          </cell>
          <cell r="AG378">
            <v>0</v>
          </cell>
          <cell r="CH378">
            <v>0</v>
          </cell>
          <cell r="DB378">
            <v>0</v>
          </cell>
          <cell r="FE378">
            <v>0</v>
          </cell>
          <cell r="FJ378">
            <v>0</v>
          </cell>
        </row>
        <row r="380">
          <cell r="AG380">
            <v>728</v>
          </cell>
          <cell r="FJ380">
            <v>17837.110192680764</v>
          </cell>
        </row>
        <row r="381">
          <cell r="AG381">
            <v>65</v>
          </cell>
          <cell r="FJ381">
            <v>2454.3253821029575</v>
          </cell>
        </row>
        <row r="382">
          <cell r="L382">
            <v>0</v>
          </cell>
          <cell r="R382">
            <v>18</v>
          </cell>
          <cell r="Y382">
            <v>17</v>
          </cell>
          <cell r="AF382">
            <v>30</v>
          </cell>
          <cell r="AG382">
            <v>65</v>
          </cell>
          <cell r="CH382">
            <v>0</v>
          </cell>
          <cell r="DB382">
            <v>679.65933658235747</v>
          </cell>
          <cell r="DV382">
            <v>641.90048455000431</v>
          </cell>
          <cell r="FE382">
            <v>1132.7655609705957</v>
          </cell>
          <cell r="FJ382">
            <v>2454.3253821029575</v>
          </cell>
        </row>
        <row r="384">
          <cell r="L384">
            <v>0</v>
          </cell>
          <cell r="R384">
            <v>0</v>
          </cell>
          <cell r="Y384">
            <v>0</v>
          </cell>
          <cell r="AF384">
            <v>0</v>
          </cell>
          <cell r="AG384">
            <v>0</v>
          </cell>
          <cell r="CH384">
            <v>0</v>
          </cell>
          <cell r="DB384">
            <v>0</v>
          </cell>
          <cell r="DV384">
            <v>0</v>
          </cell>
          <cell r="FE384">
            <v>0</v>
          </cell>
          <cell r="FJ384">
            <v>0</v>
          </cell>
        </row>
        <row r="386">
          <cell r="L386">
            <v>0</v>
          </cell>
          <cell r="R386">
            <v>0</v>
          </cell>
          <cell r="Y386">
            <v>0</v>
          </cell>
          <cell r="AF386">
            <v>0</v>
          </cell>
          <cell r="AG386">
            <v>0</v>
          </cell>
          <cell r="CH386">
            <v>0</v>
          </cell>
          <cell r="DB386">
            <v>0</v>
          </cell>
          <cell r="DV386">
            <v>0</v>
          </cell>
          <cell r="FE386">
            <v>0</v>
          </cell>
          <cell r="FJ386">
            <v>0</v>
          </cell>
        </row>
        <row r="388">
          <cell r="AG388">
            <v>106</v>
          </cell>
          <cell r="FJ388">
            <v>3147.9503214918018</v>
          </cell>
        </row>
        <row r="389">
          <cell r="L389">
            <v>0</v>
          </cell>
          <cell r="R389">
            <v>3</v>
          </cell>
          <cell r="Y389">
            <v>4</v>
          </cell>
          <cell r="AF389">
            <v>6</v>
          </cell>
          <cell r="AG389">
            <v>13</v>
          </cell>
          <cell r="CH389">
            <v>0</v>
          </cell>
          <cell r="DB389">
            <v>76.034948613094784</v>
          </cell>
          <cell r="DV389">
            <v>101.37993148412639</v>
          </cell>
          <cell r="FE389">
            <v>152.06989722618957</v>
          </cell>
          <cell r="FJ389">
            <v>329.48477732341075</v>
          </cell>
        </row>
        <row r="391">
          <cell r="L391">
            <v>0</v>
          </cell>
          <cell r="R391">
            <v>12</v>
          </cell>
          <cell r="Y391">
            <v>12</v>
          </cell>
          <cell r="AF391">
            <v>26</v>
          </cell>
          <cell r="AG391">
            <v>50</v>
          </cell>
          <cell r="CH391">
            <v>0</v>
          </cell>
          <cell r="DB391">
            <v>477.93396271088153</v>
          </cell>
          <cell r="DV391">
            <v>477.93396271088153</v>
          </cell>
          <cell r="FE391">
            <v>1035.5235858735766</v>
          </cell>
          <cell r="FJ391">
            <v>1991.3915112953396</v>
          </cell>
        </row>
        <row r="393">
          <cell r="L393">
            <v>0</v>
          </cell>
          <cell r="R393">
            <v>10</v>
          </cell>
          <cell r="Y393">
            <v>9</v>
          </cell>
          <cell r="AF393">
            <v>23</v>
          </cell>
          <cell r="AG393">
            <v>42</v>
          </cell>
          <cell r="CH393">
            <v>0</v>
          </cell>
          <cell r="DB393">
            <v>191.38048290370796</v>
          </cell>
          <cell r="DV393">
            <v>172.24243461333714</v>
          </cell>
          <cell r="FE393">
            <v>440.17511067852831</v>
          </cell>
          <cell r="FJ393">
            <v>803.79802819557347</v>
          </cell>
        </row>
        <row r="395">
          <cell r="L395">
            <v>0</v>
          </cell>
          <cell r="R395">
            <v>0</v>
          </cell>
          <cell r="Y395">
            <v>0</v>
          </cell>
          <cell r="AF395">
            <v>1</v>
          </cell>
          <cell r="AG395">
            <v>1</v>
          </cell>
          <cell r="CH395">
            <v>0</v>
          </cell>
          <cell r="DB395">
            <v>0</v>
          </cell>
          <cell r="DV395">
            <v>0</v>
          </cell>
          <cell r="FE395">
            <v>23.276004677477999</v>
          </cell>
          <cell r="FJ395">
            <v>23.276004677477999</v>
          </cell>
        </row>
        <row r="397">
          <cell r="AG397">
            <v>0</v>
          </cell>
          <cell r="FJ397">
            <v>0</v>
          </cell>
        </row>
        <row r="398">
          <cell r="L398">
            <v>0</v>
          </cell>
          <cell r="R398">
            <v>0</v>
          </cell>
          <cell r="Y398">
            <v>0</v>
          </cell>
          <cell r="AF398">
            <v>0</v>
          </cell>
          <cell r="AG398">
            <v>0</v>
          </cell>
          <cell r="CH398">
            <v>0</v>
          </cell>
          <cell r="DB398">
            <v>0</v>
          </cell>
          <cell r="DV398">
            <v>0</v>
          </cell>
          <cell r="FE398">
            <v>0</v>
          </cell>
          <cell r="FJ398">
            <v>0</v>
          </cell>
        </row>
        <row r="400">
          <cell r="L400">
            <v>0</v>
          </cell>
          <cell r="R400">
            <v>0</v>
          </cell>
          <cell r="Y400">
            <v>0</v>
          </cell>
          <cell r="AF400">
            <v>0</v>
          </cell>
          <cell r="AG400">
            <v>0</v>
          </cell>
          <cell r="CH400">
            <v>0</v>
          </cell>
          <cell r="DB400">
            <v>0</v>
          </cell>
          <cell r="DV400">
            <v>0</v>
          </cell>
          <cell r="FE400">
            <v>0</v>
          </cell>
          <cell r="FJ400">
            <v>0</v>
          </cell>
        </row>
        <row r="402">
          <cell r="AG402">
            <v>39</v>
          </cell>
          <cell r="FJ402">
            <v>1048.3458059941522</v>
          </cell>
        </row>
        <row r="403">
          <cell r="L403">
            <v>0</v>
          </cell>
          <cell r="R403">
            <v>5</v>
          </cell>
          <cell r="Y403">
            <v>6</v>
          </cell>
          <cell r="AF403">
            <v>10</v>
          </cell>
          <cell r="AG403">
            <v>21</v>
          </cell>
          <cell r="CH403">
            <v>0</v>
          </cell>
          <cell r="DB403">
            <v>160.07357602756798</v>
          </cell>
          <cell r="DV403">
            <v>192.08829123308158</v>
          </cell>
          <cell r="FE403">
            <v>320.14715205513596</v>
          </cell>
          <cell r="FJ403">
            <v>672.30901931578546</v>
          </cell>
        </row>
        <row r="405">
          <cell r="L405">
            <v>1</v>
          </cell>
          <cell r="R405">
            <v>3</v>
          </cell>
          <cell r="Y405">
            <v>7</v>
          </cell>
          <cell r="AF405">
            <v>6</v>
          </cell>
          <cell r="AG405">
            <v>17</v>
          </cell>
          <cell r="CH405">
            <v>20.689781935535997</v>
          </cell>
          <cell r="DB405">
            <v>62.069345806607984</v>
          </cell>
          <cell r="DV405">
            <v>144.82847354875199</v>
          </cell>
          <cell r="FE405">
            <v>124.13869161321597</v>
          </cell>
          <cell r="FJ405">
            <v>351.72629290411192</v>
          </cell>
        </row>
        <row r="407">
          <cell r="L407">
            <v>1</v>
          </cell>
          <cell r="R407">
            <v>0</v>
          </cell>
          <cell r="Y407">
            <v>0</v>
          </cell>
          <cell r="AF407">
            <v>0</v>
          </cell>
          <cell r="AG407">
            <v>1</v>
          </cell>
          <cell r="CH407">
            <v>24.310493774254795</v>
          </cell>
          <cell r="DB407">
            <v>0</v>
          </cell>
          <cell r="DV407">
            <v>0</v>
          </cell>
          <cell r="FE407">
            <v>0</v>
          </cell>
          <cell r="FJ407">
            <v>24.310493774254795</v>
          </cell>
        </row>
        <row r="409">
          <cell r="L409">
            <v>0</v>
          </cell>
          <cell r="R409">
            <v>0</v>
          </cell>
          <cell r="Y409">
            <v>0</v>
          </cell>
          <cell r="AF409">
            <v>0</v>
          </cell>
          <cell r="AG409">
            <v>0</v>
          </cell>
          <cell r="CH409">
            <v>0</v>
          </cell>
          <cell r="DB409">
            <v>0</v>
          </cell>
          <cell r="DV409">
            <v>0</v>
          </cell>
          <cell r="FE409">
            <v>0</v>
          </cell>
          <cell r="FJ409">
            <v>0</v>
          </cell>
        </row>
        <row r="411">
          <cell r="L411">
            <v>9</v>
          </cell>
          <cell r="R411">
            <v>27</v>
          </cell>
          <cell r="Y411">
            <v>27</v>
          </cell>
          <cell r="AF411">
            <v>43</v>
          </cell>
          <cell r="AG411">
            <v>106</v>
          </cell>
          <cell r="CH411">
            <v>282.57886380376794</v>
          </cell>
          <cell r="DB411">
            <v>847.73659141130406</v>
          </cell>
          <cell r="DV411">
            <v>847.73659141130406</v>
          </cell>
          <cell r="FE411">
            <v>1354.0917808862641</v>
          </cell>
          <cell r="FJ411">
            <v>3332.1438275126402</v>
          </cell>
        </row>
        <row r="414">
          <cell r="AG414">
            <v>106</v>
          </cell>
          <cell r="FJ414">
            <v>2649.3265768453844</v>
          </cell>
        </row>
        <row r="415">
          <cell r="L415">
            <v>2</v>
          </cell>
          <cell r="R415">
            <v>6</v>
          </cell>
          <cell r="Y415">
            <v>6</v>
          </cell>
          <cell r="AF415">
            <v>7</v>
          </cell>
          <cell r="AG415">
            <v>21</v>
          </cell>
          <cell r="CH415">
            <v>50.689965742063194</v>
          </cell>
          <cell r="DB415">
            <v>152.0698972261896</v>
          </cell>
          <cell r="DV415">
            <v>152.0698972261896</v>
          </cell>
          <cell r="FE415">
            <v>177.41488009722116</v>
          </cell>
          <cell r="FJ415">
            <v>532.24464029166347</v>
          </cell>
        </row>
        <row r="417">
          <cell r="L417">
            <v>2</v>
          </cell>
          <cell r="R417">
            <v>8</v>
          </cell>
          <cell r="Y417">
            <v>6</v>
          </cell>
          <cell r="AF417">
            <v>10</v>
          </cell>
          <cell r="AG417">
            <v>26</v>
          </cell>
          <cell r="CH417">
            <v>54.310677580781999</v>
          </cell>
          <cell r="DB417">
            <v>217.24271032312799</v>
          </cell>
          <cell r="DV417">
            <v>162.932032742346</v>
          </cell>
          <cell r="FE417">
            <v>271.55338790390999</v>
          </cell>
          <cell r="FJ417">
            <v>706.03880855016598</v>
          </cell>
        </row>
        <row r="419">
          <cell r="L419">
            <v>0</v>
          </cell>
          <cell r="R419">
            <v>0</v>
          </cell>
          <cell r="Y419">
            <v>0</v>
          </cell>
          <cell r="AF419">
            <v>0</v>
          </cell>
          <cell r="AG419">
            <v>0</v>
          </cell>
          <cell r="CH419">
            <v>0</v>
          </cell>
          <cell r="DB419">
            <v>0</v>
          </cell>
          <cell r="DV419">
            <v>0</v>
          </cell>
          <cell r="FE419">
            <v>0</v>
          </cell>
          <cell r="FJ419">
            <v>0</v>
          </cell>
        </row>
        <row r="421">
          <cell r="L421">
            <v>4</v>
          </cell>
          <cell r="R421">
            <v>15</v>
          </cell>
          <cell r="Y421">
            <v>15</v>
          </cell>
          <cell r="AF421">
            <v>21</v>
          </cell>
          <cell r="AG421">
            <v>55</v>
          </cell>
          <cell r="CH421">
            <v>91.035040516358379</v>
          </cell>
          <cell r="DB421">
            <v>341.38140193634393</v>
          </cell>
          <cell r="DV421">
            <v>341.38140193634393</v>
          </cell>
          <cell r="FE421">
            <v>477.93396271088147</v>
          </cell>
          <cell r="FJ421">
            <v>1251.7318070999277</v>
          </cell>
        </row>
        <row r="423">
          <cell r="L423">
            <v>1</v>
          </cell>
          <cell r="R423">
            <v>1</v>
          </cell>
          <cell r="Y423">
            <v>0</v>
          </cell>
          <cell r="AF423">
            <v>2</v>
          </cell>
          <cell r="AG423">
            <v>4</v>
          </cell>
          <cell r="CH423">
            <v>39.827830225906794</v>
          </cell>
          <cell r="DB423">
            <v>39.827830225906794</v>
          </cell>
          <cell r="DV423">
            <v>0</v>
          </cell>
          <cell r="FE423">
            <v>79.655660451813588</v>
          </cell>
          <cell r="FJ423">
            <v>159.31132090362718</v>
          </cell>
        </row>
        <row r="425">
          <cell r="L425">
            <v>15</v>
          </cell>
          <cell r="R425">
            <v>44</v>
          </cell>
          <cell r="Y425">
            <v>47</v>
          </cell>
          <cell r="AF425">
            <v>68</v>
          </cell>
          <cell r="AG425">
            <v>174</v>
          </cell>
          <cell r="CH425">
            <v>237.41524771027559</v>
          </cell>
          <cell r="DB425">
            <v>664.91786695328824</v>
          </cell>
          <cell r="DV425">
            <v>749.48735061479158</v>
          </cell>
          <cell r="FE425">
            <v>1052.0754114220053</v>
          </cell>
          <cell r="FJ425">
            <v>2703.895876700361</v>
          </cell>
        </row>
        <row r="429">
          <cell r="AG429">
            <v>113</v>
          </cell>
          <cell r="FJ429">
            <v>1838.2871249723735</v>
          </cell>
        </row>
        <row r="430">
          <cell r="L430">
            <v>0</v>
          </cell>
          <cell r="R430">
            <v>13</v>
          </cell>
          <cell r="Y430">
            <v>13</v>
          </cell>
          <cell r="AF430">
            <v>30</v>
          </cell>
          <cell r="AG430">
            <v>56</v>
          </cell>
          <cell r="CH430">
            <v>0</v>
          </cell>
          <cell r="DB430">
            <v>248.79462777482036</v>
          </cell>
          <cell r="DV430">
            <v>248.79462777482036</v>
          </cell>
          <cell r="FE430">
            <v>574.14144871112387</v>
          </cell>
          <cell r="FJ430">
            <v>1071.7307042607647</v>
          </cell>
        </row>
        <row r="432">
          <cell r="L432">
            <v>0</v>
          </cell>
          <cell r="R432">
            <v>15</v>
          </cell>
          <cell r="Y432">
            <v>14</v>
          </cell>
          <cell r="AF432">
            <v>28</v>
          </cell>
          <cell r="AG432">
            <v>57</v>
          </cell>
          <cell r="CH432">
            <v>0</v>
          </cell>
          <cell r="DB432">
            <v>201.72537387147597</v>
          </cell>
          <cell r="DV432">
            <v>188.27701561337756</v>
          </cell>
          <cell r="FE432">
            <v>376.55403122675517</v>
          </cell>
          <cell r="FJ432">
            <v>766.55642071160878</v>
          </cell>
        </row>
        <row r="434">
          <cell r="AG434">
            <v>19</v>
          </cell>
          <cell r="FJ434">
            <v>662.83527706109271</v>
          </cell>
        </row>
        <row r="435">
          <cell r="L435">
            <v>0</v>
          </cell>
          <cell r="R435">
            <v>6</v>
          </cell>
          <cell r="Y435">
            <v>5</v>
          </cell>
          <cell r="AF435">
            <v>8</v>
          </cell>
          <cell r="AG435">
            <v>19</v>
          </cell>
          <cell r="CH435">
            <v>0</v>
          </cell>
          <cell r="DB435">
            <v>178.36769900214719</v>
          </cell>
          <cell r="DV435">
            <v>148.63974916845601</v>
          </cell>
          <cell r="FE435">
            <v>335.82782889048957</v>
          </cell>
          <cell r="FJ435">
            <v>662.83527706109271</v>
          </cell>
        </row>
        <row r="438">
          <cell r="AG438">
            <v>382</v>
          </cell>
          <cell r="FJ438">
            <v>8780.7526041632518</v>
          </cell>
        </row>
        <row r="439">
          <cell r="AG439">
            <v>382</v>
          </cell>
          <cell r="FJ439">
            <v>8780.7526041632518</v>
          </cell>
        </row>
        <row r="440">
          <cell r="L440">
            <v>5</v>
          </cell>
          <cell r="R440">
            <v>4</v>
          </cell>
          <cell r="Y440">
            <v>5</v>
          </cell>
          <cell r="AF440">
            <v>6</v>
          </cell>
          <cell r="AG440">
            <v>20</v>
          </cell>
          <cell r="CH440">
            <v>112.18556129331597</v>
          </cell>
          <cell r="DB440">
            <v>89.748449034652779</v>
          </cell>
          <cell r="DV440">
            <v>112.18556129331597</v>
          </cell>
          <cell r="FE440">
            <v>134.62267355197918</v>
          </cell>
          <cell r="FJ440">
            <v>448.74224517326388</v>
          </cell>
        </row>
        <row r="442">
          <cell r="L442">
            <v>0</v>
          </cell>
          <cell r="R442">
            <v>0</v>
          </cell>
          <cell r="Y442">
            <v>2</v>
          </cell>
          <cell r="AF442">
            <v>0</v>
          </cell>
          <cell r="AG442">
            <v>2</v>
          </cell>
          <cell r="CH442">
            <v>0</v>
          </cell>
          <cell r="DB442">
            <v>0</v>
          </cell>
          <cell r="DV442">
            <v>57.957011440473593</v>
          </cell>
          <cell r="FE442">
            <v>0</v>
          </cell>
          <cell r="FJ442">
            <v>57.957011440473593</v>
          </cell>
        </row>
        <row r="444">
          <cell r="L444">
            <v>0</v>
          </cell>
          <cell r="R444">
            <v>0</v>
          </cell>
          <cell r="Y444">
            <v>0</v>
          </cell>
          <cell r="AF444">
            <v>0</v>
          </cell>
          <cell r="AG444">
            <v>0</v>
          </cell>
          <cell r="CH444">
            <v>0</v>
          </cell>
          <cell r="DB444">
            <v>0</v>
          </cell>
          <cell r="DV444">
            <v>0</v>
          </cell>
          <cell r="FE444">
            <v>0</v>
          </cell>
          <cell r="FJ444">
            <v>0</v>
          </cell>
        </row>
        <row r="446">
          <cell r="L446">
            <v>0</v>
          </cell>
          <cell r="R446">
            <v>3</v>
          </cell>
          <cell r="Y446">
            <v>3</v>
          </cell>
          <cell r="AF446">
            <v>14</v>
          </cell>
          <cell r="AG446">
            <v>20</v>
          </cell>
          <cell r="CH446">
            <v>0</v>
          </cell>
          <cell r="DB446">
            <v>39.327972048892789</v>
          </cell>
          <cell r="DV446">
            <v>39.327972048892789</v>
          </cell>
          <cell r="FE446">
            <v>183.53053622816634</v>
          </cell>
          <cell r="FJ446">
            <v>262.18648032595195</v>
          </cell>
        </row>
        <row r="448">
          <cell r="L448">
            <v>28</v>
          </cell>
          <cell r="R448">
            <v>25</v>
          </cell>
          <cell r="Y448">
            <v>28</v>
          </cell>
          <cell r="AF448">
            <v>26</v>
          </cell>
          <cell r="AG448">
            <v>107</v>
          </cell>
          <cell r="CH448">
            <v>564.70934224051189</v>
          </cell>
          <cell r="DB448">
            <v>504.20476985759996</v>
          </cell>
          <cell r="DV448">
            <v>564.70934224051189</v>
          </cell>
          <cell r="FE448">
            <v>524.3729606519039</v>
          </cell>
          <cell r="FJ448">
            <v>2157.9964149905277</v>
          </cell>
        </row>
        <row r="450">
          <cell r="L450">
            <v>3</v>
          </cell>
          <cell r="R450">
            <v>10</v>
          </cell>
          <cell r="Y450">
            <v>10</v>
          </cell>
          <cell r="AF450">
            <v>5</v>
          </cell>
          <cell r="AG450">
            <v>28</v>
          </cell>
          <cell r="CH450">
            <v>93.622864634611176</v>
          </cell>
          <cell r="DB450">
            <v>312.07621544870392</v>
          </cell>
          <cell r="DV450">
            <v>312.07621544870392</v>
          </cell>
          <cell r="FE450">
            <v>156.03810772435196</v>
          </cell>
          <cell r="FJ450">
            <v>873.81340325637098</v>
          </cell>
        </row>
        <row r="452">
          <cell r="L452">
            <v>20</v>
          </cell>
          <cell r="R452">
            <v>30</v>
          </cell>
          <cell r="Y452">
            <v>46</v>
          </cell>
          <cell r="AF452">
            <v>31</v>
          </cell>
          <cell r="AG452">
            <v>127</v>
          </cell>
          <cell r="CH452">
            <v>473.95248366614385</v>
          </cell>
          <cell r="DB452">
            <v>710.92872549921583</v>
          </cell>
          <cell r="DV452">
            <v>1090.0907124321307</v>
          </cell>
          <cell r="FE452">
            <v>734.62634968252303</v>
          </cell>
          <cell r="FJ452">
            <v>3009.5982712800133</v>
          </cell>
        </row>
        <row r="454">
          <cell r="L454">
            <v>0</v>
          </cell>
          <cell r="R454">
            <v>1</v>
          </cell>
          <cell r="Y454">
            <v>1</v>
          </cell>
          <cell r="AF454">
            <v>0</v>
          </cell>
          <cell r="AG454">
            <v>2</v>
          </cell>
          <cell r="CH454">
            <v>0</v>
          </cell>
          <cell r="DB454">
            <v>20.168190794303996</v>
          </cell>
          <cell r="DV454">
            <v>20.168190794303996</v>
          </cell>
          <cell r="FE454">
            <v>0</v>
          </cell>
          <cell r="FJ454">
            <v>40.336381588607992</v>
          </cell>
        </row>
        <row r="456">
          <cell r="L456">
            <v>6</v>
          </cell>
          <cell r="R456">
            <v>9</v>
          </cell>
          <cell r="Y456">
            <v>17</v>
          </cell>
          <cell r="AF456">
            <v>15</v>
          </cell>
          <cell r="AG456">
            <v>47</v>
          </cell>
          <cell r="CH456">
            <v>136.135287861552</v>
          </cell>
          <cell r="DB456">
            <v>204.202931792328</v>
          </cell>
          <cell r="DV456">
            <v>385.71664894106402</v>
          </cell>
          <cell r="FE456">
            <v>340.33821965388</v>
          </cell>
          <cell r="FJ456">
            <v>1066.3930882488239</v>
          </cell>
        </row>
        <row r="458">
          <cell r="L458">
            <v>0</v>
          </cell>
          <cell r="R458">
            <v>0</v>
          </cell>
          <cell r="Y458">
            <v>0</v>
          </cell>
          <cell r="AF458">
            <v>4</v>
          </cell>
          <cell r="AG458">
            <v>4</v>
          </cell>
          <cell r="CH458">
            <v>0</v>
          </cell>
          <cell r="DB458">
            <v>0</v>
          </cell>
          <cell r="DV458">
            <v>0</v>
          </cell>
          <cell r="FE458">
            <v>147.22779279841916</v>
          </cell>
          <cell r="FJ458">
            <v>147.22779279841916</v>
          </cell>
        </row>
        <row r="460">
          <cell r="L460">
            <v>0</v>
          </cell>
          <cell r="R460">
            <v>0</v>
          </cell>
          <cell r="Y460">
            <v>0</v>
          </cell>
          <cell r="AF460">
            <v>0</v>
          </cell>
          <cell r="AG460">
            <v>0</v>
          </cell>
          <cell r="CH460">
            <v>0</v>
          </cell>
          <cell r="DB460">
            <v>0</v>
          </cell>
          <cell r="DV460">
            <v>0</v>
          </cell>
          <cell r="FE460">
            <v>0</v>
          </cell>
          <cell r="FJ460">
            <v>0</v>
          </cell>
        </row>
        <row r="462">
          <cell r="L462">
            <v>3</v>
          </cell>
          <cell r="R462">
            <v>6</v>
          </cell>
          <cell r="Y462">
            <v>10</v>
          </cell>
          <cell r="AF462">
            <v>6</v>
          </cell>
          <cell r="AG462">
            <v>25</v>
          </cell>
          <cell r="CH462">
            <v>85.980181807296006</v>
          </cell>
          <cell r="DB462">
            <v>171.96036361459201</v>
          </cell>
          <cell r="DV462">
            <v>286.60060602431997</v>
          </cell>
          <cell r="FE462">
            <v>171.96036361459201</v>
          </cell>
          <cell r="FJ462">
            <v>716.50151506079999</v>
          </cell>
        </row>
        <row r="464">
          <cell r="AG464">
            <v>488</v>
          </cell>
          <cell r="FJ464">
            <v>18070.698951696388</v>
          </cell>
        </row>
        <row r="465">
          <cell r="AG465">
            <v>488</v>
          </cell>
          <cell r="FJ465">
            <v>18070.698951696388</v>
          </cell>
        </row>
        <row r="466">
          <cell r="L466">
            <v>117</v>
          </cell>
          <cell r="R466">
            <v>117</v>
          </cell>
          <cell r="Y466">
            <v>117</v>
          </cell>
          <cell r="AF466">
            <v>117</v>
          </cell>
          <cell r="AG466">
            <v>468</v>
          </cell>
          <cell r="CH466">
            <v>4385.7469519351498</v>
          </cell>
          <cell r="DB466">
            <v>4385.7469519351498</v>
          </cell>
          <cell r="DV466">
            <v>4385.7469519351498</v>
          </cell>
          <cell r="FE466">
            <v>4385.7469519351498</v>
          </cell>
          <cell r="FJ466">
            <v>17542.987807740599</v>
          </cell>
        </row>
        <row r="468">
          <cell r="L468">
            <v>6</v>
          </cell>
          <cell r="R468">
            <v>4</v>
          </cell>
          <cell r="Y468">
            <v>4</v>
          </cell>
          <cell r="AF468">
            <v>6</v>
          </cell>
          <cell r="AG468">
            <v>20</v>
          </cell>
          <cell r="CH468">
            <v>155.53847831538241</v>
          </cell>
          <cell r="DB468">
            <v>108.31709366251201</v>
          </cell>
          <cell r="DV468">
            <v>108.31709366251201</v>
          </cell>
          <cell r="FE468">
            <v>155.53847831538241</v>
          </cell>
          <cell r="FJ468">
            <v>527.71114395578888</v>
          </cell>
        </row>
        <row r="471">
          <cell r="AG471">
            <v>334</v>
          </cell>
          <cell r="FJ471">
            <v>13977.528700696977</v>
          </cell>
        </row>
        <row r="472">
          <cell r="L472">
            <v>85</v>
          </cell>
          <cell r="R472">
            <v>84</v>
          </cell>
          <cell r="Y472">
            <v>84</v>
          </cell>
          <cell r="AF472">
            <v>81</v>
          </cell>
          <cell r="AG472">
            <v>334</v>
          </cell>
          <cell r="CH472">
            <v>3525.0517342786857</v>
          </cell>
          <cell r="DB472">
            <v>3512.3944559181223</v>
          </cell>
          <cell r="DV472">
            <v>3512.3944559181223</v>
          </cell>
          <cell r="FE472">
            <v>3427.6880545820454</v>
          </cell>
          <cell r="FJ472">
            <v>13977.528700696977</v>
          </cell>
        </row>
        <row r="478">
          <cell r="AG478">
            <v>45</v>
          </cell>
          <cell r="FJ478">
            <v>1485.8914567703464</v>
          </cell>
        </row>
        <row r="479">
          <cell r="L479">
            <v>14</v>
          </cell>
          <cell r="R479">
            <v>1</v>
          </cell>
          <cell r="Y479">
            <v>13</v>
          </cell>
          <cell r="AF479">
            <v>17</v>
          </cell>
          <cell r="AG479">
            <v>45</v>
          </cell>
          <cell r="CH479">
            <v>467.39782165799488</v>
          </cell>
          <cell r="DB479">
            <v>65.546620081487973</v>
          </cell>
          <cell r="DV479">
            <v>431.85138538303408</v>
          </cell>
          <cell r="FE479">
            <v>521.09562964782924</v>
          </cell>
          <cell r="FJ479">
            <v>1485.8914567703464</v>
          </cell>
        </row>
        <row r="486">
          <cell r="AG486">
            <v>972</v>
          </cell>
          <cell r="FJ486">
            <v>188706.34612089768</v>
          </cell>
        </row>
        <row r="487">
          <cell r="L487">
            <v>0</v>
          </cell>
          <cell r="R487">
            <v>0</v>
          </cell>
          <cell r="Y487">
            <v>0</v>
          </cell>
          <cell r="AF487">
            <v>0</v>
          </cell>
          <cell r="AG487">
            <v>0</v>
          </cell>
          <cell r="DB487">
            <v>0</v>
          </cell>
          <cell r="DV487">
            <v>0</v>
          </cell>
          <cell r="FE487">
            <v>0</v>
          </cell>
          <cell r="FJ487">
            <v>0</v>
          </cell>
        </row>
        <row r="489">
          <cell r="L489">
            <v>208</v>
          </cell>
          <cell r="R489">
            <v>266</v>
          </cell>
          <cell r="Y489">
            <v>294</v>
          </cell>
          <cell r="AF489">
            <v>204</v>
          </cell>
          <cell r="AG489">
            <v>972</v>
          </cell>
          <cell r="CH489">
            <v>36667.10173045937</v>
          </cell>
          <cell r="DB489">
            <v>61378.975218677733</v>
          </cell>
          <cell r="DV489">
            <v>54538.241942252593</v>
          </cell>
          <cell r="FE489">
            <v>36122.027229507985</v>
          </cell>
          <cell r="FJ489">
            <v>188706.34612089768</v>
          </cell>
        </row>
        <row r="508">
          <cell r="L508">
            <v>0</v>
          </cell>
          <cell r="R508">
            <v>5</v>
          </cell>
          <cell r="Y508">
            <v>0</v>
          </cell>
          <cell r="AF508">
            <v>121</v>
          </cell>
          <cell r="AG508">
            <v>126</v>
          </cell>
          <cell r="CH508">
            <v>0</v>
          </cell>
          <cell r="DB508">
            <v>1249.009467371568</v>
          </cell>
          <cell r="DV508">
            <v>0</v>
          </cell>
          <cell r="FE508">
            <v>85767.857609927451</v>
          </cell>
          <cell r="FJ508">
            <v>87016.86707729903</v>
          </cell>
        </row>
        <row r="515">
          <cell r="AG515">
            <v>392</v>
          </cell>
          <cell r="FJ515">
            <v>19500.243741044404</v>
          </cell>
        </row>
        <row r="516">
          <cell r="L516">
            <v>47</v>
          </cell>
          <cell r="R516">
            <v>67</v>
          </cell>
          <cell r="Y516">
            <v>136</v>
          </cell>
          <cell r="AF516">
            <v>142</v>
          </cell>
          <cell r="AG516">
            <v>392</v>
          </cell>
          <cell r="CH516">
            <v>2441.7990963246189</v>
          </cell>
          <cell r="DB516">
            <v>3361.5271611642479</v>
          </cell>
          <cell r="DV516">
            <v>6653.3214300489226</v>
          </cell>
          <cell r="FE516">
            <v>7043.5960535066124</v>
          </cell>
          <cell r="FJ516">
            <v>19500.243741044404</v>
          </cell>
        </row>
        <row r="528">
          <cell r="L528">
            <v>96</v>
          </cell>
          <cell r="R528">
            <v>121</v>
          </cell>
          <cell r="Y528">
            <v>86</v>
          </cell>
          <cell r="AF528">
            <v>81</v>
          </cell>
          <cell r="AG528">
            <v>384</v>
          </cell>
          <cell r="CH528">
            <v>6110.9544900966921</v>
          </cell>
          <cell r="DB528">
            <v>7834.1891326433288</v>
          </cell>
          <cell r="DV528">
            <v>5501.1503909440526</v>
          </cell>
          <cell r="FE528">
            <v>5141.0072641503757</v>
          </cell>
          <cell r="FJ528">
            <v>24587.301277834449</v>
          </cell>
        </row>
      </sheetData>
      <sheetData sheetId="1" refreshError="1">
        <row r="9">
          <cell r="H9">
            <v>47</v>
          </cell>
          <cell r="AG9">
            <v>550</v>
          </cell>
          <cell r="FJ9">
            <v>14038.640664950213</v>
          </cell>
        </row>
        <row r="10">
          <cell r="AG10">
            <v>307</v>
          </cell>
          <cell r="FJ10">
            <v>6483.5213230775998</v>
          </cell>
        </row>
        <row r="11">
          <cell r="L11">
            <v>8</v>
          </cell>
          <cell r="R11">
            <v>9</v>
          </cell>
          <cell r="Y11">
            <v>8</v>
          </cell>
          <cell r="AF11">
            <v>7</v>
          </cell>
          <cell r="AG11">
            <v>32</v>
          </cell>
          <cell r="CH11">
            <v>181.04428512162718</v>
          </cell>
          <cell r="DB11">
            <v>203.67482076183057</v>
          </cell>
          <cell r="DV11">
            <v>181.04428512162718</v>
          </cell>
          <cell r="FE11">
            <v>158.41374948142379</v>
          </cell>
          <cell r="FJ11">
            <v>724.17714048650873</v>
          </cell>
        </row>
        <row r="13">
          <cell r="L13">
            <v>0</v>
          </cell>
          <cell r="R13">
            <v>1</v>
          </cell>
          <cell r="Y13">
            <v>2</v>
          </cell>
          <cell r="AF13">
            <v>3</v>
          </cell>
          <cell r="AG13">
            <v>6</v>
          </cell>
          <cell r="CH13">
            <v>0</v>
          </cell>
          <cell r="DB13">
            <v>29.228320424721598</v>
          </cell>
          <cell r="DV13">
            <v>58.456640849443197</v>
          </cell>
          <cell r="FE13">
            <v>87.684961274164806</v>
          </cell>
          <cell r="FJ13">
            <v>175.36992254832961</v>
          </cell>
        </row>
        <row r="15">
          <cell r="L15">
            <v>15</v>
          </cell>
          <cell r="R15">
            <v>2</v>
          </cell>
          <cell r="Y15">
            <v>6</v>
          </cell>
          <cell r="AF15">
            <v>14</v>
          </cell>
          <cell r="AG15">
            <v>37</v>
          </cell>
          <cell r="CH15">
            <v>198.33503145346793</v>
          </cell>
          <cell r="DB15">
            <v>26.444670860462395</v>
          </cell>
          <cell r="DV15">
            <v>79.334012581387185</v>
          </cell>
          <cell r="FE15">
            <v>185.11269602323677</v>
          </cell>
          <cell r="FJ15">
            <v>489.22641091855428</v>
          </cell>
        </row>
        <row r="17">
          <cell r="L17">
            <v>30</v>
          </cell>
          <cell r="R17">
            <v>27</v>
          </cell>
          <cell r="Y17">
            <v>27</v>
          </cell>
          <cell r="AF17">
            <v>26</v>
          </cell>
          <cell r="AG17">
            <v>110</v>
          </cell>
          <cell r="CH17">
            <v>610.2616352414401</v>
          </cell>
          <cell r="DB17">
            <v>549.23547171729615</v>
          </cell>
          <cell r="DV17">
            <v>549.23547171729604</v>
          </cell>
          <cell r="FE17">
            <v>528.89341720924813</v>
          </cell>
          <cell r="FJ17">
            <v>2237.6259958852802</v>
          </cell>
        </row>
        <row r="19">
          <cell r="L19">
            <v>16</v>
          </cell>
          <cell r="R19">
            <v>12</v>
          </cell>
          <cell r="Y19">
            <v>12</v>
          </cell>
          <cell r="AF19">
            <v>9</v>
          </cell>
          <cell r="AG19">
            <v>49</v>
          </cell>
          <cell r="CH19">
            <v>325.47287212876802</v>
          </cell>
          <cell r="DB19">
            <v>244.10465409657604</v>
          </cell>
          <cell r="DV19">
            <v>244.10465409657601</v>
          </cell>
          <cell r="FE19">
            <v>183.07849057243203</v>
          </cell>
          <cell r="FJ19">
            <v>996.76067089435219</v>
          </cell>
        </row>
        <row r="21">
          <cell r="L21">
            <v>1</v>
          </cell>
          <cell r="R21">
            <v>0</v>
          </cell>
          <cell r="Y21">
            <v>0</v>
          </cell>
          <cell r="AF21">
            <v>0</v>
          </cell>
          <cell r="AG21">
            <v>1</v>
          </cell>
          <cell r="CH21">
            <v>18.816400419944394</v>
          </cell>
          <cell r="DB21">
            <v>0</v>
          </cell>
          <cell r="DV21">
            <v>0</v>
          </cell>
          <cell r="FE21">
            <v>0</v>
          </cell>
          <cell r="FJ21">
            <v>18.816400419944394</v>
          </cell>
        </row>
        <row r="23">
          <cell r="L23">
            <v>23</v>
          </cell>
          <cell r="R23">
            <v>9</v>
          </cell>
          <cell r="Y23">
            <v>7</v>
          </cell>
          <cell r="AF23">
            <v>9</v>
          </cell>
          <cell r="AG23">
            <v>48</v>
          </cell>
          <cell r="CH23">
            <v>526.35066039574201</v>
          </cell>
          <cell r="DB23">
            <v>205.963301893986</v>
          </cell>
          <cell r="DV23">
            <v>160.19367925087801</v>
          </cell>
          <cell r="FE23">
            <v>205.963301893986</v>
          </cell>
          <cell r="FJ23">
            <v>1098.4709434345921</v>
          </cell>
        </row>
        <row r="25">
          <cell r="L25">
            <v>3</v>
          </cell>
          <cell r="R25">
            <v>0</v>
          </cell>
          <cell r="Y25">
            <v>0</v>
          </cell>
          <cell r="AF25">
            <v>3</v>
          </cell>
          <cell r="AG25">
            <v>6</v>
          </cell>
          <cell r="CH25">
            <v>111.37274843156278</v>
          </cell>
          <cell r="DB25">
            <v>0</v>
          </cell>
          <cell r="DV25">
            <v>0</v>
          </cell>
          <cell r="FE25">
            <v>111.37274843156278</v>
          </cell>
          <cell r="FJ25">
            <v>222.74549686312557</v>
          </cell>
        </row>
        <row r="27">
          <cell r="L27">
            <v>6</v>
          </cell>
          <cell r="R27">
            <v>6</v>
          </cell>
          <cell r="Y27">
            <v>3</v>
          </cell>
          <cell r="AF27">
            <v>3</v>
          </cell>
          <cell r="AG27">
            <v>18</v>
          </cell>
          <cell r="CH27">
            <v>173.44278054230404</v>
          </cell>
          <cell r="DB27">
            <v>173.44278054230404</v>
          </cell>
          <cell r="DV27">
            <v>86.721390271152018</v>
          </cell>
          <cell r="FE27">
            <v>86.721390271152018</v>
          </cell>
          <cell r="FJ27">
            <v>520.32834162691211</v>
          </cell>
        </row>
        <row r="29">
          <cell r="AG29">
            <v>142</v>
          </cell>
          <cell r="FJ29">
            <v>3600.1153941453795</v>
          </cell>
        </row>
        <row r="30">
          <cell r="L30">
            <v>5</v>
          </cell>
          <cell r="R30">
            <v>12</v>
          </cell>
          <cell r="Y30">
            <v>9</v>
          </cell>
          <cell r="AF30">
            <v>14</v>
          </cell>
          <cell r="AG30">
            <v>40</v>
          </cell>
          <cell r="CH30">
            <v>101.71027254024</v>
          </cell>
          <cell r="DB30">
            <v>244.10465409657601</v>
          </cell>
          <cell r="DV30">
            <v>183.078490572432</v>
          </cell>
          <cell r="FE30">
            <v>284.78876311267203</v>
          </cell>
          <cell r="FJ30">
            <v>813.68218032191999</v>
          </cell>
        </row>
        <row r="32">
          <cell r="L32">
            <v>6</v>
          </cell>
          <cell r="R32">
            <v>17</v>
          </cell>
          <cell r="Y32">
            <v>14</v>
          </cell>
          <cell r="AF32">
            <v>9</v>
          </cell>
          <cell r="AG32">
            <v>46</v>
          </cell>
          <cell r="CH32">
            <v>188.85991659050879</v>
          </cell>
          <cell r="DB32">
            <v>535.10309700644166</v>
          </cell>
          <cell r="DV32">
            <v>440.67313871118722</v>
          </cell>
          <cell r="FE32">
            <v>283.2898748857632</v>
          </cell>
          <cell r="FJ32">
            <v>1447.9260271939011</v>
          </cell>
        </row>
        <row r="34">
          <cell r="L34">
            <v>12</v>
          </cell>
          <cell r="R34">
            <v>16</v>
          </cell>
          <cell r="Y34">
            <v>15</v>
          </cell>
          <cell r="AF34">
            <v>13</v>
          </cell>
          <cell r="AG34">
            <v>56</v>
          </cell>
          <cell r="CH34">
            <v>286.82296856347682</v>
          </cell>
          <cell r="DB34">
            <v>382.43062475130239</v>
          </cell>
          <cell r="DV34">
            <v>358.52871070434594</v>
          </cell>
          <cell r="FE34">
            <v>310.72488261043316</v>
          </cell>
          <cell r="FJ34">
            <v>1338.5071866295584</v>
          </cell>
        </row>
        <row r="36">
          <cell r="AG36">
            <v>101</v>
          </cell>
          <cell r="FJ36">
            <v>3955.0039477272321</v>
          </cell>
        </row>
        <row r="37">
          <cell r="L37">
            <v>23</v>
          </cell>
          <cell r="R37">
            <v>25</v>
          </cell>
          <cell r="Y37">
            <v>30</v>
          </cell>
          <cell r="AF37">
            <v>23</v>
          </cell>
          <cell r="AG37">
            <v>101</v>
          </cell>
          <cell r="CH37">
            <v>900.64446334382512</v>
          </cell>
          <cell r="DB37">
            <v>978.96137319981005</v>
          </cell>
          <cell r="DV37">
            <v>1174.7536478397719</v>
          </cell>
          <cell r="FE37">
            <v>900.64446334382524</v>
          </cell>
          <cell r="FJ37">
            <v>3955.0039477272321</v>
          </cell>
        </row>
        <row r="39">
          <cell r="AG39">
            <v>686</v>
          </cell>
          <cell r="FJ39">
            <v>16565.043537266185</v>
          </cell>
        </row>
        <row r="40">
          <cell r="AG40">
            <v>44</v>
          </cell>
          <cell r="FJ40">
            <v>777.28060909699207</v>
          </cell>
        </row>
        <row r="41">
          <cell r="L41">
            <v>8</v>
          </cell>
          <cell r="R41">
            <v>12</v>
          </cell>
          <cell r="Y41">
            <v>12</v>
          </cell>
          <cell r="AF41">
            <v>12</v>
          </cell>
          <cell r="AG41">
            <v>44</v>
          </cell>
          <cell r="CH41">
            <v>141.32374710854398</v>
          </cell>
          <cell r="DB41">
            <v>211.98562066281599</v>
          </cell>
          <cell r="DV41">
            <v>211.98562066281599</v>
          </cell>
          <cell r="FE41">
            <v>211.98562066281599</v>
          </cell>
          <cell r="FJ41">
            <v>777.28060909699207</v>
          </cell>
        </row>
        <row r="43">
          <cell r="AG43">
            <v>357</v>
          </cell>
          <cell r="FJ43">
            <v>8411.8677928569632</v>
          </cell>
        </row>
        <row r="44">
          <cell r="L44">
            <v>9</v>
          </cell>
          <cell r="R44">
            <v>9</v>
          </cell>
          <cell r="Y44">
            <v>9</v>
          </cell>
          <cell r="AF44">
            <v>9</v>
          </cell>
          <cell r="AG44">
            <v>36</v>
          </cell>
          <cell r="CH44">
            <v>203.67482076183052</v>
          </cell>
          <cell r="DB44">
            <v>203.67482076183052</v>
          </cell>
          <cell r="DV44">
            <v>203.67482076183052</v>
          </cell>
          <cell r="FE44">
            <v>203.67482076183052</v>
          </cell>
          <cell r="FJ44">
            <v>814.69928304732207</v>
          </cell>
        </row>
        <row r="46">
          <cell r="L46">
            <v>4</v>
          </cell>
          <cell r="R46">
            <v>3</v>
          </cell>
          <cell r="Y46">
            <v>4</v>
          </cell>
          <cell r="AF46">
            <v>3</v>
          </cell>
          <cell r="AG46">
            <v>14</v>
          </cell>
          <cell r="CH46">
            <v>116.91328169888639</v>
          </cell>
          <cell r="DB46">
            <v>87.684961274164792</v>
          </cell>
          <cell r="DV46">
            <v>116.91328169888639</v>
          </cell>
          <cell r="FE46">
            <v>87.684961274164792</v>
          </cell>
          <cell r="FJ46">
            <v>409.19648594610237</v>
          </cell>
        </row>
        <row r="48">
          <cell r="L48">
            <v>1</v>
          </cell>
          <cell r="R48">
            <v>1</v>
          </cell>
          <cell r="Y48">
            <v>1</v>
          </cell>
          <cell r="AF48">
            <v>1</v>
          </cell>
          <cell r="AG48">
            <v>4</v>
          </cell>
          <cell r="CH48">
            <v>39.158454927992395</v>
          </cell>
          <cell r="DV48">
            <v>39.158454927992395</v>
          </cell>
          <cell r="FE48">
            <v>39.158454927992395</v>
          </cell>
          <cell r="FJ48">
            <v>156.63381971196958</v>
          </cell>
        </row>
        <row r="50">
          <cell r="L50">
            <v>0</v>
          </cell>
          <cell r="R50">
            <v>0</v>
          </cell>
          <cell r="Y50">
            <v>0</v>
          </cell>
          <cell r="AF50">
            <v>0</v>
          </cell>
          <cell r="AG50">
            <v>0</v>
          </cell>
          <cell r="CH50">
            <v>0</v>
          </cell>
          <cell r="DB50">
            <v>0</v>
          </cell>
          <cell r="DV50">
            <v>0</v>
          </cell>
          <cell r="FE50">
            <v>0</v>
          </cell>
          <cell r="FJ50">
            <v>0</v>
          </cell>
        </row>
        <row r="52">
          <cell r="L52">
            <v>25</v>
          </cell>
          <cell r="R52">
            <v>30</v>
          </cell>
          <cell r="Y52">
            <v>29</v>
          </cell>
          <cell r="AF52">
            <v>31</v>
          </cell>
          <cell r="AG52">
            <v>115</v>
          </cell>
          <cell r="CH52">
            <v>508.55136270120005</v>
          </cell>
          <cell r="DB52">
            <v>610.2616352414401</v>
          </cell>
          <cell r="DV52">
            <v>589.91958073339208</v>
          </cell>
          <cell r="FE52">
            <v>630.60368974948801</v>
          </cell>
          <cell r="FJ52">
            <v>2339.3362684255203</v>
          </cell>
        </row>
        <row r="54">
          <cell r="L54">
            <v>10</v>
          </cell>
          <cell r="R54">
            <v>9</v>
          </cell>
          <cell r="Y54">
            <v>9</v>
          </cell>
          <cell r="AF54">
            <v>10</v>
          </cell>
          <cell r="AG54">
            <v>38</v>
          </cell>
          <cell r="CH54">
            <v>203.42054508048</v>
          </cell>
          <cell r="DB54">
            <v>183.07849057243203</v>
          </cell>
          <cell r="DV54">
            <v>183.07849057243203</v>
          </cell>
          <cell r="FE54">
            <v>203.42054508048</v>
          </cell>
          <cell r="FJ54">
            <v>772.99807130582406</v>
          </cell>
        </row>
        <row r="56">
          <cell r="L56">
            <v>29</v>
          </cell>
          <cell r="R56">
            <v>25</v>
          </cell>
          <cell r="Y56">
            <v>24</v>
          </cell>
          <cell r="AF56">
            <v>24</v>
          </cell>
          <cell r="AG56">
            <v>102</v>
          </cell>
          <cell r="CH56">
            <v>663.65952832506605</v>
          </cell>
          <cell r="DB56">
            <v>572.12028303884995</v>
          </cell>
          <cell r="DV56">
            <v>549.23547171729604</v>
          </cell>
          <cell r="FE56">
            <v>549.23547171729604</v>
          </cell>
          <cell r="FJ56">
            <v>2334.2507547985078</v>
          </cell>
        </row>
        <row r="58">
          <cell r="L58">
            <v>6</v>
          </cell>
          <cell r="R58">
            <v>6</v>
          </cell>
          <cell r="Y58">
            <v>6</v>
          </cell>
          <cell r="AF58">
            <v>6</v>
          </cell>
          <cell r="AG58">
            <v>24</v>
          </cell>
          <cell r="CH58">
            <v>222.74549686312557</v>
          </cell>
          <cell r="DB58">
            <v>222.74549686312557</v>
          </cell>
          <cell r="DV58">
            <v>222.74549686312557</v>
          </cell>
          <cell r="FE58">
            <v>222.74549686312557</v>
          </cell>
          <cell r="FJ58">
            <v>890.98198745250227</v>
          </cell>
        </row>
        <row r="60">
          <cell r="L60">
            <v>6</v>
          </cell>
          <cell r="R60">
            <v>6</v>
          </cell>
          <cell r="Y60">
            <v>6</v>
          </cell>
          <cell r="AF60">
            <v>6</v>
          </cell>
          <cell r="AG60">
            <v>24</v>
          </cell>
          <cell r="CH60">
            <v>173.44278054230401</v>
          </cell>
          <cell r="DB60">
            <v>173.44278054230401</v>
          </cell>
          <cell r="DV60">
            <v>173.44278054230401</v>
          </cell>
          <cell r="FE60">
            <v>173.44278054230401</v>
          </cell>
          <cell r="FJ60">
            <v>693.77112216921603</v>
          </cell>
        </row>
        <row r="62">
          <cell r="AG62">
            <v>144</v>
          </cell>
          <cell r="FJ62">
            <v>4532.6379981722121</v>
          </cell>
        </row>
        <row r="63">
          <cell r="L63">
            <v>36</v>
          </cell>
          <cell r="R63">
            <v>36</v>
          </cell>
          <cell r="Y63">
            <v>36</v>
          </cell>
          <cell r="AF63">
            <v>36</v>
          </cell>
          <cell r="AG63">
            <v>144</v>
          </cell>
          <cell r="CH63">
            <v>1133.159499543053</v>
          </cell>
          <cell r="DB63">
            <v>1133.159499543053</v>
          </cell>
          <cell r="DV63">
            <v>1133.159499543053</v>
          </cell>
          <cell r="FE63">
            <v>1133.159499543053</v>
          </cell>
          <cell r="FJ63">
            <v>4532.6379981722121</v>
          </cell>
        </row>
        <row r="65">
          <cell r="AG65">
            <v>141</v>
          </cell>
          <cell r="FJ65">
            <v>2843.2571371400195</v>
          </cell>
        </row>
        <row r="66">
          <cell r="L66">
            <v>3</v>
          </cell>
          <cell r="R66">
            <v>2</v>
          </cell>
          <cell r="Y66">
            <v>2</v>
          </cell>
          <cell r="AF66">
            <v>2</v>
          </cell>
          <cell r="AG66">
            <v>9</v>
          </cell>
          <cell r="CH66">
            <v>85.757819268139173</v>
          </cell>
          <cell r="DB66">
            <v>57.171879512092787</v>
          </cell>
          <cell r="DV66">
            <v>57.171879512092787</v>
          </cell>
          <cell r="FE66">
            <v>57.171879512092787</v>
          </cell>
          <cell r="FJ66">
            <v>257.27345780441755</v>
          </cell>
        </row>
        <row r="68">
          <cell r="L68">
            <v>20</v>
          </cell>
          <cell r="R68">
            <v>11</v>
          </cell>
          <cell r="Y68">
            <v>11</v>
          </cell>
          <cell r="AF68">
            <v>16</v>
          </cell>
          <cell r="AG68">
            <v>58</v>
          </cell>
          <cell r="CH68">
            <v>314.03046646799095</v>
          </cell>
          <cell r="DB68">
            <v>165.27919287788995</v>
          </cell>
          <cell r="DV68">
            <v>165.27919287788995</v>
          </cell>
          <cell r="FE68">
            <v>247.91878931683493</v>
          </cell>
          <cell r="FJ68">
            <v>892.50764154060585</v>
          </cell>
        </row>
        <row r="71">
          <cell r="L71">
            <v>19</v>
          </cell>
          <cell r="R71">
            <v>18</v>
          </cell>
          <cell r="Y71">
            <v>19</v>
          </cell>
          <cell r="AF71">
            <v>18</v>
          </cell>
          <cell r="AG71">
            <v>74</v>
          </cell>
          <cell r="CH71">
            <v>434.81141510952602</v>
          </cell>
          <cell r="DB71">
            <v>411.92660378797206</v>
          </cell>
          <cell r="DV71">
            <v>434.81141510952602</v>
          </cell>
          <cell r="FE71">
            <v>411.92660378797206</v>
          </cell>
          <cell r="FJ71">
            <v>1693.476037794996</v>
          </cell>
        </row>
        <row r="73">
          <cell r="AG73">
            <v>242</v>
          </cell>
          <cell r="FJ73">
            <v>4934.0751295883547</v>
          </cell>
        </row>
        <row r="74">
          <cell r="AG74">
            <v>242</v>
          </cell>
          <cell r="FJ74">
            <v>4934.0751295883547</v>
          </cell>
        </row>
        <row r="75">
          <cell r="L75">
            <v>7</v>
          </cell>
          <cell r="R75">
            <v>6</v>
          </cell>
          <cell r="Y75">
            <v>7</v>
          </cell>
          <cell r="AF75">
            <v>6</v>
          </cell>
          <cell r="AG75">
            <v>26</v>
          </cell>
          <cell r="CH75">
            <v>116.44087568720039</v>
          </cell>
          <cell r="DB75">
            <v>99.806464874743185</v>
          </cell>
          <cell r="DV75">
            <v>116.44087568720039</v>
          </cell>
          <cell r="FE75">
            <v>99.806464874743185</v>
          </cell>
          <cell r="FJ75">
            <v>432.49468112388718</v>
          </cell>
        </row>
        <row r="77">
          <cell r="L77">
            <v>6</v>
          </cell>
          <cell r="R77">
            <v>6</v>
          </cell>
          <cell r="Y77">
            <v>6</v>
          </cell>
          <cell r="AF77">
            <v>9</v>
          </cell>
          <cell r="AG77">
            <v>27</v>
          </cell>
          <cell r="CH77">
            <v>89.713676291903994</v>
          </cell>
          <cell r="DB77">
            <v>89.713676291903994</v>
          </cell>
          <cell r="DV77">
            <v>89.713676291903994</v>
          </cell>
          <cell r="FE77">
            <v>134.57051443785599</v>
          </cell>
          <cell r="FJ77">
            <v>403.71154331356797</v>
          </cell>
        </row>
        <row r="79">
          <cell r="L79">
            <v>8</v>
          </cell>
          <cell r="R79">
            <v>9</v>
          </cell>
          <cell r="Y79">
            <v>9</v>
          </cell>
          <cell r="AF79">
            <v>8</v>
          </cell>
          <cell r="AG79">
            <v>34</v>
          </cell>
          <cell r="CH79">
            <v>185.0934795075072</v>
          </cell>
          <cell r="DB79">
            <v>208.2301644459456</v>
          </cell>
          <cell r="DV79">
            <v>208.2301644459456</v>
          </cell>
          <cell r="FE79">
            <v>185.0934795075072</v>
          </cell>
          <cell r="FJ79">
            <v>786.6472879069056</v>
          </cell>
        </row>
        <row r="81">
          <cell r="L81">
            <v>5</v>
          </cell>
          <cell r="R81">
            <v>4</v>
          </cell>
          <cell r="Y81">
            <v>4</v>
          </cell>
          <cell r="AF81">
            <v>3</v>
          </cell>
          <cell r="AG81">
            <v>16</v>
          </cell>
          <cell r="CH81">
            <v>74.761396909919995</v>
          </cell>
          <cell r="DB81">
            <v>59.809117527935996</v>
          </cell>
          <cell r="DV81">
            <v>59.809117527935996</v>
          </cell>
          <cell r="FE81">
            <v>44.856838145951997</v>
          </cell>
          <cell r="FJ81">
            <v>239.23647011174398</v>
          </cell>
        </row>
        <row r="83">
          <cell r="L83">
            <v>14</v>
          </cell>
          <cell r="R83">
            <v>13</v>
          </cell>
          <cell r="Y83">
            <v>13</v>
          </cell>
          <cell r="AF83">
            <v>11</v>
          </cell>
          <cell r="AG83">
            <v>51</v>
          </cell>
          <cell r="CH83">
            <v>235.49840026624804</v>
          </cell>
          <cell r="DB83">
            <v>218.67708596151601</v>
          </cell>
          <cell r="DV83">
            <v>218.67708596151601</v>
          </cell>
          <cell r="FE83">
            <v>185.03445735205202</v>
          </cell>
          <cell r="FJ83">
            <v>857.88702954133214</v>
          </cell>
        </row>
        <row r="85">
          <cell r="L85">
            <v>13</v>
          </cell>
          <cell r="R85">
            <v>15</v>
          </cell>
          <cell r="Y85">
            <v>15</v>
          </cell>
          <cell r="AF85">
            <v>14</v>
          </cell>
          <cell r="AG85">
            <v>57</v>
          </cell>
          <cell r="CH85">
            <v>354.74282833757042</v>
          </cell>
          <cell r="DB85">
            <v>409.31864808181206</v>
          </cell>
          <cell r="DV85">
            <v>409.31864808181206</v>
          </cell>
          <cell r="FE85">
            <v>382.03073820969121</v>
          </cell>
          <cell r="FJ85">
            <v>1555.4108627108856</v>
          </cell>
        </row>
        <row r="87">
          <cell r="L87">
            <v>6</v>
          </cell>
          <cell r="R87">
            <v>9</v>
          </cell>
          <cell r="Y87">
            <v>9</v>
          </cell>
          <cell r="AF87">
            <v>7</v>
          </cell>
          <cell r="AG87">
            <v>31</v>
          </cell>
          <cell r="CH87">
            <v>127.48785578323202</v>
          </cell>
          <cell r="DB87">
            <v>191.23178367484803</v>
          </cell>
          <cell r="DV87">
            <v>191.23178367484803</v>
          </cell>
          <cell r="FE87">
            <v>148.73583174710404</v>
          </cell>
          <cell r="FJ87">
            <v>658.68725488003201</v>
          </cell>
        </row>
        <row r="89">
          <cell r="AG89">
            <v>654</v>
          </cell>
          <cell r="FJ89">
            <v>12208.783107839678</v>
          </cell>
        </row>
        <row r="90">
          <cell r="AG90">
            <v>99</v>
          </cell>
          <cell r="FJ90">
            <v>1537.8015174810728</v>
          </cell>
        </row>
        <row r="91">
          <cell r="L91">
            <v>34</v>
          </cell>
          <cell r="R91">
            <v>19</v>
          </cell>
          <cell r="Y91">
            <v>0</v>
          </cell>
          <cell r="AF91">
            <v>46</v>
          </cell>
          <cell r="AG91">
            <v>99</v>
          </cell>
          <cell r="CH91">
            <v>514.52215720781908</v>
          </cell>
          <cell r="DB91">
            <v>296.68924711343232</v>
          </cell>
          <cell r="DV91">
            <v>0</v>
          </cell>
          <cell r="FE91">
            <v>726.59011315982139</v>
          </cell>
          <cell r="FJ91">
            <v>1537.8015174810728</v>
          </cell>
        </row>
        <row r="95">
          <cell r="AG95">
            <v>514</v>
          </cell>
          <cell r="FJ95">
            <v>9678.2564870399892</v>
          </cell>
        </row>
        <row r="96">
          <cell r="L96">
            <v>24</v>
          </cell>
          <cell r="R96">
            <v>11</v>
          </cell>
          <cell r="Y96">
            <v>0</v>
          </cell>
          <cell r="AF96">
            <v>22</v>
          </cell>
          <cell r="AG96">
            <v>57</v>
          </cell>
          <cell r="CH96">
            <v>417.79446234738157</v>
          </cell>
          <cell r="DB96">
            <v>191.48912857588323</v>
          </cell>
          <cell r="DV96">
            <v>0</v>
          </cell>
          <cell r="FE96">
            <v>382.97825715176646</v>
          </cell>
          <cell r="FJ96">
            <v>992.26184807503114</v>
          </cell>
        </row>
        <row r="98">
          <cell r="L98">
            <v>2</v>
          </cell>
          <cell r="R98">
            <v>1</v>
          </cell>
          <cell r="Y98">
            <v>0</v>
          </cell>
          <cell r="AF98">
            <v>6</v>
          </cell>
          <cell r="AG98">
            <v>9</v>
          </cell>
          <cell r="CH98">
            <v>44.966642310599326</v>
          </cell>
          <cell r="DB98">
            <v>22.483321155299663</v>
          </cell>
          <cell r="DV98">
            <v>0</v>
          </cell>
          <cell r="FE98">
            <v>134.89992693179798</v>
          </cell>
          <cell r="FJ98">
            <v>202.34989039769695</v>
          </cell>
        </row>
        <row r="100">
          <cell r="L100">
            <v>2</v>
          </cell>
          <cell r="R100">
            <v>5</v>
          </cell>
          <cell r="Y100">
            <v>0</v>
          </cell>
          <cell r="AF100">
            <v>50</v>
          </cell>
          <cell r="AG100">
            <v>57</v>
          </cell>
          <cell r="CH100">
            <v>20.34205247384255</v>
          </cell>
          <cell r="DB100">
            <v>88.40968959785414</v>
          </cell>
          <cell r="DV100">
            <v>0</v>
          </cell>
          <cell r="FE100">
            <v>1134.4606187335264</v>
          </cell>
          <cell r="FJ100">
            <v>1243.2123608052232</v>
          </cell>
        </row>
        <row r="103">
          <cell r="L103">
            <v>82</v>
          </cell>
          <cell r="R103">
            <v>16</v>
          </cell>
          <cell r="Y103">
            <v>0</v>
          </cell>
          <cell r="AF103">
            <v>88</v>
          </cell>
          <cell r="AG103">
            <v>186</v>
          </cell>
          <cell r="CH103">
            <v>1283.1140791192993</v>
          </cell>
          <cell r="DB103">
            <v>250.36372275498525</v>
          </cell>
          <cell r="DV103">
            <v>0</v>
          </cell>
          <cell r="FE103">
            <v>1377.0004751524186</v>
          </cell>
          <cell r="FJ103">
            <v>2910.4782770267034</v>
          </cell>
        </row>
        <row r="105">
          <cell r="L105">
            <v>3</v>
          </cell>
          <cell r="R105">
            <v>0</v>
          </cell>
          <cell r="Y105">
            <v>0</v>
          </cell>
          <cell r="AF105">
            <v>25</v>
          </cell>
          <cell r="AG105">
            <v>28</v>
          </cell>
          <cell r="CH105">
            <v>46.943198016559734</v>
          </cell>
          <cell r="DB105">
            <v>0</v>
          </cell>
          <cell r="DV105">
            <v>0</v>
          </cell>
          <cell r="FE105">
            <v>391.19331680466445</v>
          </cell>
          <cell r="FJ105">
            <v>438.13651482122418</v>
          </cell>
        </row>
        <row r="107">
          <cell r="L107">
            <v>22</v>
          </cell>
          <cell r="R107">
            <v>15</v>
          </cell>
          <cell r="Y107">
            <v>0</v>
          </cell>
          <cell r="AF107">
            <v>53</v>
          </cell>
          <cell r="AG107">
            <v>90</v>
          </cell>
          <cell r="CH107">
            <v>387.28138363661782</v>
          </cell>
          <cell r="DB107">
            <v>264.05548884314845</v>
          </cell>
          <cell r="DV107">
            <v>0</v>
          </cell>
          <cell r="FE107">
            <v>932.99606057912467</v>
          </cell>
          <cell r="FJ107">
            <v>1584.3329330588911</v>
          </cell>
        </row>
        <row r="109">
          <cell r="L109">
            <v>3</v>
          </cell>
          <cell r="R109">
            <v>4</v>
          </cell>
          <cell r="Y109">
            <v>0</v>
          </cell>
          <cell r="AF109">
            <v>52</v>
          </cell>
          <cell r="AG109">
            <v>59</v>
          </cell>
          <cell r="CH109">
            <v>85.67133638022149</v>
          </cell>
          <cell r="DB109">
            <v>114.22844850696198</v>
          </cell>
          <cell r="DV109">
            <v>0</v>
          </cell>
          <cell r="FE109">
            <v>1484.9698305905058</v>
          </cell>
          <cell r="FJ109">
            <v>1684.8696154776894</v>
          </cell>
        </row>
        <row r="111">
          <cell r="L111">
            <v>13</v>
          </cell>
          <cell r="R111">
            <v>4</v>
          </cell>
          <cell r="Y111">
            <v>0</v>
          </cell>
          <cell r="AF111">
            <v>11</v>
          </cell>
          <cell r="AG111">
            <v>28</v>
          </cell>
          <cell r="CH111">
            <v>289.07127199670992</v>
          </cell>
          <cell r="DB111">
            <v>88.945006768218448</v>
          </cell>
          <cell r="DV111">
            <v>0</v>
          </cell>
          <cell r="FE111">
            <v>244.59876861260071</v>
          </cell>
          <cell r="FJ111">
            <v>622.61504737752909</v>
          </cell>
        </row>
        <row r="113">
          <cell r="AG113">
            <v>41</v>
          </cell>
          <cell r="FJ113">
            <v>992.72510331861577</v>
          </cell>
        </row>
        <row r="114">
          <cell r="L114">
            <v>10</v>
          </cell>
          <cell r="R114">
            <v>8</v>
          </cell>
          <cell r="Y114">
            <v>0</v>
          </cell>
          <cell r="AF114">
            <v>23</v>
          </cell>
          <cell r="AG114">
            <v>41</v>
          </cell>
          <cell r="CH114">
            <v>242.12807398015019</v>
          </cell>
          <cell r="DB114">
            <v>193.70245918412013</v>
          </cell>
          <cell r="DV114">
            <v>0</v>
          </cell>
          <cell r="FE114">
            <v>556.89457015434539</v>
          </cell>
          <cell r="FJ114">
            <v>992.72510331861577</v>
          </cell>
        </row>
        <row r="115">
          <cell r="AG115">
            <v>240</v>
          </cell>
          <cell r="FJ115">
            <v>4582.1713126817885</v>
          </cell>
        </row>
        <row r="116">
          <cell r="AG116">
            <v>24</v>
          </cell>
          <cell r="FJ116">
            <v>326.13172409664003</v>
          </cell>
        </row>
        <row r="117">
          <cell r="L117">
            <v>6</v>
          </cell>
          <cell r="R117">
            <v>6</v>
          </cell>
          <cell r="Y117">
            <v>6</v>
          </cell>
          <cell r="AF117">
            <v>6</v>
          </cell>
          <cell r="AG117">
            <v>24</v>
          </cell>
          <cell r="CH117">
            <v>81.532931024160007</v>
          </cell>
          <cell r="DB117">
            <v>81.532931024160007</v>
          </cell>
          <cell r="DV117">
            <v>81.532931024160007</v>
          </cell>
          <cell r="FE117">
            <v>81.532931024160007</v>
          </cell>
          <cell r="FJ117">
            <v>326.13172409664003</v>
          </cell>
        </row>
        <row r="119">
          <cell r="AG119">
            <v>84</v>
          </cell>
          <cell r="FJ119">
            <v>1626.2525479480562</v>
          </cell>
        </row>
        <row r="120">
          <cell r="L120">
            <v>3</v>
          </cell>
          <cell r="R120">
            <v>3</v>
          </cell>
          <cell r="Y120">
            <v>3</v>
          </cell>
          <cell r="AF120">
            <v>3</v>
          </cell>
          <cell r="AG120">
            <v>12</v>
          </cell>
          <cell r="CH120">
            <v>52.224313015854001</v>
          </cell>
          <cell r="DB120">
            <v>52.224313015854001</v>
          </cell>
          <cell r="DV120">
            <v>52.224313015854001</v>
          </cell>
          <cell r="FE120">
            <v>52.224313015854001</v>
          </cell>
          <cell r="FJ120">
            <v>208.897252063416</v>
          </cell>
        </row>
        <row r="122">
          <cell r="L122">
            <v>1</v>
          </cell>
          <cell r="R122">
            <v>2</v>
          </cell>
          <cell r="Y122">
            <v>1</v>
          </cell>
          <cell r="AF122">
            <v>0</v>
          </cell>
          <cell r="AG122">
            <v>4</v>
          </cell>
          <cell r="CH122">
            <v>22.483323403632003</v>
          </cell>
          <cell r="DB122">
            <v>44.966646807264006</v>
          </cell>
          <cell r="DV122">
            <v>22.483323403632003</v>
          </cell>
          <cell r="FE122">
            <v>0</v>
          </cell>
          <cell r="FJ122">
            <v>89.933293614528012</v>
          </cell>
        </row>
        <row r="124">
          <cell r="L124">
            <v>2</v>
          </cell>
          <cell r="R124">
            <v>2</v>
          </cell>
          <cell r="Y124">
            <v>0</v>
          </cell>
          <cell r="AF124">
            <v>0</v>
          </cell>
          <cell r="AG124">
            <v>4</v>
          </cell>
          <cell r="CH124">
            <v>20.342054508048001</v>
          </cell>
          <cell r="DB124">
            <v>20.342054508048001</v>
          </cell>
          <cell r="DV124">
            <v>0</v>
          </cell>
          <cell r="FE124">
            <v>0</v>
          </cell>
          <cell r="FJ124">
            <v>40.684109016096002</v>
          </cell>
        </row>
        <row r="126">
          <cell r="L126">
            <v>3</v>
          </cell>
          <cell r="R126">
            <v>3</v>
          </cell>
          <cell r="Y126">
            <v>3</v>
          </cell>
          <cell r="AF126">
            <v>3</v>
          </cell>
          <cell r="AG126">
            <v>12</v>
          </cell>
          <cell r="CH126">
            <v>46.943202710880009</v>
          </cell>
          <cell r="DB126">
            <v>46.943202710880009</v>
          </cell>
          <cell r="DV126">
            <v>46.943202710880009</v>
          </cell>
          <cell r="FE126">
            <v>46.943202710880009</v>
          </cell>
          <cell r="FJ126">
            <v>187.77281084352003</v>
          </cell>
        </row>
        <row r="128">
          <cell r="L128">
            <v>2</v>
          </cell>
          <cell r="R128">
            <v>2</v>
          </cell>
          <cell r="Y128">
            <v>2</v>
          </cell>
          <cell r="AF128">
            <v>2</v>
          </cell>
          <cell r="AG128">
            <v>8</v>
          </cell>
          <cell r="CH128">
            <v>48.425619638592003</v>
          </cell>
          <cell r="DB128">
            <v>48.425619638592003</v>
          </cell>
          <cell r="DV128">
            <v>48.425619638592003</v>
          </cell>
          <cell r="FE128">
            <v>48.425619638592003</v>
          </cell>
          <cell r="FJ128">
            <v>193.70247855436801</v>
          </cell>
        </row>
        <row r="130">
          <cell r="L130">
            <v>1</v>
          </cell>
          <cell r="R130">
            <v>1</v>
          </cell>
          <cell r="Y130">
            <v>1</v>
          </cell>
          <cell r="AF130">
            <v>1</v>
          </cell>
          <cell r="AG130">
            <v>4</v>
          </cell>
          <cell r="CH130">
            <v>18.386087728427999</v>
          </cell>
          <cell r="DB130">
            <v>18.386087728427999</v>
          </cell>
          <cell r="DV130">
            <v>18.386087728427999</v>
          </cell>
          <cell r="FE130">
            <v>18.386087728427999</v>
          </cell>
          <cell r="FJ130">
            <v>73.544350913711995</v>
          </cell>
        </row>
        <row r="132">
          <cell r="L132">
            <v>2</v>
          </cell>
          <cell r="R132">
            <v>2</v>
          </cell>
          <cell r="Y132">
            <v>2</v>
          </cell>
          <cell r="AF132">
            <v>2</v>
          </cell>
          <cell r="AG132">
            <v>8</v>
          </cell>
          <cell r="CH132">
            <v>31.295468473920003</v>
          </cell>
          <cell r="DB132">
            <v>31.295468473920003</v>
          </cell>
          <cell r="DV132">
            <v>31.295468473920003</v>
          </cell>
          <cell r="FE132">
            <v>31.295468473920003</v>
          </cell>
          <cell r="FJ132">
            <v>125.18187389568001</v>
          </cell>
        </row>
        <row r="134">
          <cell r="L134">
            <v>3</v>
          </cell>
          <cell r="R134">
            <v>3</v>
          </cell>
          <cell r="Y134">
            <v>3</v>
          </cell>
          <cell r="AF134">
            <v>3</v>
          </cell>
          <cell r="AG134">
            <v>12</v>
          </cell>
          <cell r="CH134">
            <v>52.811103049740012</v>
          </cell>
          <cell r="DB134">
            <v>52.811103049740012</v>
          </cell>
          <cell r="DV134">
            <v>52.811103049740012</v>
          </cell>
          <cell r="FE134">
            <v>52.811103049740012</v>
          </cell>
          <cell r="FJ134">
            <v>211.24441219896005</v>
          </cell>
        </row>
        <row r="136">
          <cell r="L136">
            <v>2</v>
          </cell>
          <cell r="R136">
            <v>2</v>
          </cell>
          <cell r="Y136">
            <v>2</v>
          </cell>
          <cell r="AF136">
            <v>2</v>
          </cell>
          <cell r="AG136">
            <v>8</v>
          </cell>
          <cell r="CH136">
            <v>57.114229964903991</v>
          </cell>
          <cell r="DB136">
            <v>57.114229964903991</v>
          </cell>
          <cell r="DV136">
            <v>57.114229964903991</v>
          </cell>
          <cell r="FE136">
            <v>57.114229964903991</v>
          </cell>
          <cell r="FJ136">
            <v>228.45691985961597</v>
          </cell>
        </row>
        <row r="138">
          <cell r="L138">
            <v>3</v>
          </cell>
          <cell r="R138">
            <v>3</v>
          </cell>
          <cell r="Y138">
            <v>3</v>
          </cell>
          <cell r="AF138">
            <v>3</v>
          </cell>
          <cell r="AG138">
            <v>12</v>
          </cell>
          <cell r="CH138">
            <v>66.708761747040001</v>
          </cell>
          <cell r="DB138">
            <v>66.708761747040001</v>
          </cell>
          <cell r="DV138">
            <v>66.708761747040001</v>
          </cell>
          <cell r="FE138">
            <v>66.708761747040001</v>
          </cell>
          <cell r="FJ138">
            <v>266.83504698816</v>
          </cell>
        </row>
        <row r="140">
          <cell r="AG140">
            <v>100</v>
          </cell>
          <cell r="FJ140">
            <v>2115.4295449690203</v>
          </cell>
        </row>
        <row r="141">
          <cell r="L141">
            <v>3</v>
          </cell>
          <cell r="R141">
            <v>3</v>
          </cell>
          <cell r="Y141">
            <v>3</v>
          </cell>
          <cell r="AF141">
            <v>3</v>
          </cell>
          <cell r="AG141">
            <v>12</v>
          </cell>
          <cell r="CH141">
            <v>52.224313015854001</v>
          </cell>
          <cell r="DB141">
            <v>52.224313015854001</v>
          </cell>
          <cell r="DV141">
            <v>52.224313015854001</v>
          </cell>
          <cell r="FE141">
            <v>52.224313015854001</v>
          </cell>
          <cell r="FJ141">
            <v>208.897252063416</v>
          </cell>
        </row>
        <row r="143">
          <cell r="L143">
            <v>3</v>
          </cell>
          <cell r="R143">
            <v>3</v>
          </cell>
          <cell r="Y143">
            <v>3</v>
          </cell>
          <cell r="AF143">
            <v>3</v>
          </cell>
          <cell r="AG143">
            <v>12</v>
          </cell>
          <cell r="CH143">
            <v>46.943202710880009</v>
          </cell>
          <cell r="DB143">
            <v>46.943202710880009</v>
          </cell>
          <cell r="DV143">
            <v>46.943202710880009</v>
          </cell>
          <cell r="FE143">
            <v>46.943202710880009</v>
          </cell>
          <cell r="FJ143">
            <v>187.77281084352003</v>
          </cell>
        </row>
        <row r="145">
          <cell r="L145">
            <v>3</v>
          </cell>
          <cell r="R145">
            <v>3</v>
          </cell>
          <cell r="Y145">
            <v>3</v>
          </cell>
          <cell r="AF145">
            <v>3</v>
          </cell>
          <cell r="AG145">
            <v>12</v>
          </cell>
          <cell r="CH145">
            <v>89.778875184558004</v>
          </cell>
          <cell r="DB145">
            <v>89.778875184558004</v>
          </cell>
          <cell r="DV145">
            <v>89.778875184558004</v>
          </cell>
          <cell r="FE145">
            <v>89.778875184558004</v>
          </cell>
          <cell r="FJ145">
            <v>359.11550073823202</v>
          </cell>
        </row>
        <row r="147">
          <cell r="L147">
            <v>2</v>
          </cell>
          <cell r="R147">
            <v>1</v>
          </cell>
          <cell r="Y147">
            <v>1</v>
          </cell>
          <cell r="AF147">
            <v>2</v>
          </cell>
          <cell r="AG147">
            <v>6</v>
          </cell>
          <cell r="CH147">
            <v>36.772175456855997</v>
          </cell>
          <cell r="DB147">
            <v>18.386087728427999</v>
          </cell>
          <cell r="DV147">
            <v>18.386087728427999</v>
          </cell>
          <cell r="FE147">
            <v>36.772175456855997</v>
          </cell>
          <cell r="FJ147">
            <v>110.31652637056798</v>
          </cell>
        </row>
        <row r="149">
          <cell r="L149">
            <v>2</v>
          </cell>
          <cell r="R149">
            <v>1</v>
          </cell>
          <cell r="Y149">
            <v>1</v>
          </cell>
          <cell r="AF149">
            <v>1</v>
          </cell>
          <cell r="AG149">
            <v>5</v>
          </cell>
          <cell r="CH149">
            <v>31.295468473920003</v>
          </cell>
          <cell r="DB149">
            <v>15.647734236960002</v>
          </cell>
          <cell r="DV149">
            <v>15.647734236960002</v>
          </cell>
          <cell r="FE149">
            <v>15.647734236960002</v>
          </cell>
          <cell r="FJ149">
            <v>78.238671184800012</v>
          </cell>
        </row>
        <row r="151">
          <cell r="L151">
            <v>0</v>
          </cell>
          <cell r="R151">
            <v>0</v>
          </cell>
          <cell r="Y151">
            <v>6</v>
          </cell>
          <cell r="AF151">
            <v>9</v>
          </cell>
          <cell r="AG151">
            <v>15</v>
          </cell>
          <cell r="CH151">
            <v>0</v>
          </cell>
          <cell r="DB151">
            <v>0</v>
          </cell>
          <cell r="DV151">
            <v>131.44096759046403</v>
          </cell>
          <cell r="FE151">
            <v>197.16145138569604</v>
          </cell>
          <cell r="FJ151">
            <v>328.6024189761601</v>
          </cell>
        </row>
        <row r="153">
          <cell r="L153">
            <v>3</v>
          </cell>
          <cell r="R153">
            <v>3</v>
          </cell>
          <cell r="Y153">
            <v>3</v>
          </cell>
          <cell r="AF153">
            <v>3</v>
          </cell>
          <cell r="AG153">
            <v>12</v>
          </cell>
          <cell r="CH153">
            <v>61.61295355803</v>
          </cell>
          <cell r="DB153">
            <v>61.61295355803</v>
          </cell>
          <cell r="DV153">
            <v>61.61295355803</v>
          </cell>
          <cell r="FE153">
            <v>61.61295355803</v>
          </cell>
          <cell r="FJ153">
            <v>246.45181423212</v>
          </cell>
        </row>
        <row r="155">
          <cell r="L155">
            <v>2</v>
          </cell>
          <cell r="R155">
            <v>2</v>
          </cell>
          <cell r="Y155">
            <v>3</v>
          </cell>
          <cell r="AF155">
            <v>3</v>
          </cell>
          <cell r="AG155">
            <v>10</v>
          </cell>
          <cell r="CH155">
            <v>29.339501694299994</v>
          </cell>
          <cell r="DB155">
            <v>29.339501694299994</v>
          </cell>
          <cell r="DV155">
            <v>44.009252541449996</v>
          </cell>
          <cell r="FE155">
            <v>44.009252541449996</v>
          </cell>
          <cell r="FJ155">
            <v>146.69750847149996</v>
          </cell>
        </row>
        <row r="158">
          <cell r="L158">
            <v>0</v>
          </cell>
          <cell r="R158">
            <v>0</v>
          </cell>
          <cell r="Y158">
            <v>1</v>
          </cell>
          <cell r="AF158">
            <v>3</v>
          </cell>
          <cell r="AG158">
            <v>4</v>
          </cell>
          <cell r="CH158">
            <v>0</v>
          </cell>
          <cell r="DB158">
            <v>0</v>
          </cell>
          <cell r="DV158">
            <v>47.787356794716004</v>
          </cell>
          <cell r="FE158">
            <v>143.36207038414801</v>
          </cell>
          <cell r="FJ158">
            <v>191.14942717886402</v>
          </cell>
        </row>
        <row r="160">
          <cell r="L160">
            <v>3</v>
          </cell>
          <cell r="R160">
            <v>3</v>
          </cell>
          <cell r="Y160">
            <v>3</v>
          </cell>
          <cell r="AF160">
            <v>3</v>
          </cell>
          <cell r="AG160">
            <v>12</v>
          </cell>
          <cell r="CH160">
            <v>64.546903727460005</v>
          </cell>
          <cell r="DB160">
            <v>64.546903727460005</v>
          </cell>
          <cell r="DV160">
            <v>64.546903727460005</v>
          </cell>
          <cell r="FE160">
            <v>64.546903727460005</v>
          </cell>
          <cell r="FJ160">
            <v>258.18761490984002</v>
          </cell>
        </row>
        <row r="162">
          <cell r="AG162">
            <v>32</v>
          </cell>
          <cell r="FJ162">
            <v>514.35749566807203</v>
          </cell>
        </row>
        <row r="163">
          <cell r="L163">
            <v>3</v>
          </cell>
          <cell r="R163">
            <v>3</v>
          </cell>
          <cell r="Y163">
            <v>3</v>
          </cell>
          <cell r="AF163">
            <v>3</v>
          </cell>
          <cell r="AG163">
            <v>12</v>
          </cell>
          <cell r="CH163">
            <v>38.141352202589999</v>
          </cell>
          <cell r="DB163">
            <v>38.141352202589999</v>
          </cell>
          <cell r="DV163">
            <v>38.141352202589999</v>
          </cell>
          <cell r="FE163">
            <v>38.141352202589999</v>
          </cell>
          <cell r="FJ163">
            <v>152.56540881036</v>
          </cell>
        </row>
        <row r="165">
          <cell r="L165">
            <v>1</v>
          </cell>
          <cell r="R165">
            <v>1</v>
          </cell>
          <cell r="Y165">
            <v>1</v>
          </cell>
          <cell r="AF165">
            <v>1</v>
          </cell>
          <cell r="AG165">
            <v>4</v>
          </cell>
          <cell r="CH165">
            <v>15.647734236960002</v>
          </cell>
          <cell r="DB165">
            <v>15.647734236960002</v>
          </cell>
          <cell r="DV165">
            <v>15.647734236960002</v>
          </cell>
          <cell r="FE165">
            <v>15.647734236960002</v>
          </cell>
          <cell r="FJ165">
            <v>62.590936947840007</v>
          </cell>
        </row>
        <row r="167">
          <cell r="L167">
            <v>2</v>
          </cell>
          <cell r="R167">
            <v>1</v>
          </cell>
          <cell r="Y167">
            <v>1</v>
          </cell>
          <cell r="AF167">
            <v>0</v>
          </cell>
          <cell r="AG167">
            <v>4</v>
          </cell>
          <cell r="CH167">
            <v>43.978368855455997</v>
          </cell>
          <cell r="DB167">
            <v>21.989184427727999</v>
          </cell>
          <cell r="DV167">
            <v>21.989184427727999</v>
          </cell>
          <cell r="FE167">
            <v>0</v>
          </cell>
          <cell r="FJ167">
            <v>87.956737710911995</v>
          </cell>
        </row>
        <row r="169">
          <cell r="L169">
            <v>3</v>
          </cell>
          <cell r="R169">
            <v>3</v>
          </cell>
          <cell r="Y169">
            <v>3</v>
          </cell>
          <cell r="AF169">
            <v>3</v>
          </cell>
          <cell r="AG169">
            <v>12</v>
          </cell>
          <cell r="CH169">
            <v>52.811103049740012</v>
          </cell>
          <cell r="DB169">
            <v>52.811103049740012</v>
          </cell>
          <cell r="DV169">
            <v>52.811103049740012</v>
          </cell>
          <cell r="FE169">
            <v>52.811103049740012</v>
          </cell>
          <cell r="FJ169">
            <v>211.24441219896005</v>
          </cell>
        </row>
        <row r="171">
          <cell r="AG171">
            <v>168</v>
          </cell>
          <cell r="FJ171">
            <v>2860.2472822615186</v>
          </cell>
        </row>
        <row r="172">
          <cell r="AG172">
            <v>168</v>
          </cell>
          <cell r="FJ172">
            <v>2860.2472822615186</v>
          </cell>
        </row>
        <row r="173">
          <cell r="L173">
            <v>3</v>
          </cell>
          <cell r="R173">
            <v>3</v>
          </cell>
          <cell r="Y173">
            <v>3</v>
          </cell>
          <cell r="AF173">
            <v>3</v>
          </cell>
          <cell r="AG173">
            <v>12</v>
          </cell>
          <cell r="CH173">
            <v>47.582151858889198</v>
          </cell>
          <cell r="DB173">
            <v>47.582151858889198</v>
          </cell>
          <cell r="DV173">
            <v>47.582151858889198</v>
          </cell>
          <cell r="FE173">
            <v>47.582151858889198</v>
          </cell>
          <cell r="FJ173">
            <v>190.32860743555679</v>
          </cell>
        </row>
        <row r="175">
          <cell r="L175">
            <v>3</v>
          </cell>
          <cell r="R175">
            <v>3</v>
          </cell>
          <cell r="Y175">
            <v>2</v>
          </cell>
          <cell r="AF175">
            <v>1</v>
          </cell>
          <cell r="AG175">
            <v>9</v>
          </cell>
          <cell r="CH175">
            <v>61.454417303260811</v>
          </cell>
          <cell r="DB175">
            <v>61.454417303260811</v>
          </cell>
          <cell r="DV175">
            <v>40.969611535507205</v>
          </cell>
          <cell r="FE175">
            <v>20.484805767753603</v>
          </cell>
          <cell r="FJ175">
            <v>184.36325190978243</v>
          </cell>
        </row>
        <row r="177">
          <cell r="L177">
            <v>3</v>
          </cell>
          <cell r="R177">
            <v>3</v>
          </cell>
          <cell r="Y177">
            <v>2</v>
          </cell>
          <cell r="AF177">
            <v>1</v>
          </cell>
          <cell r="AG177">
            <v>9</v>
          </cell>
          <cell r="CH177">
            <v>147.02350293476997</v>
          </cell>
          <cell r="DB177">
            <v>147.02350293476997</v>
          </cell>
          <cell r="DV177">
            <v>98.015668623179977</v>
          </cell>
          <cell r="FE177">
            <v>49.007834311589988</v>
          </cell>
          <cell r="FJ177">
            <v>441.07050880430995</v>
          </cell>
        </row>
        <row r="179">
          <cell r="L179">
            <v>6</v>
          </cell>
          <cell r="R179">
            <v>6</v>
          </cell>
          <cell r="Y179">
            <v>6</v>
          </cell>
          <cell r="AF179">
            <v>6</v>
          </cell>
          <cell r="AG179">
            <v>24</v>
          </cell>
          <cell r="CH179">
            <v>85.540947162048013</v>
          </cell>
          <cell r="DB179">
            <v>85.540947162048013</v>
          </cell>
          <cell r="DV179">
            <v>85.540947162048013</v>
          </cell>
          <cell r="FE179">
            <v>85.540947162048013</v>
          </cell>
          <cell r="FJ179">
            <v>342.16378864819205</v>
          </cell>
        </row>
        <row r="181">
          <cell r="L181">
            <v>3</v>
          </cell>
          <cell r="R181">
            <v>4</v>
          </cell>
          <cell r="Y181">
            <v>5</v>
          </cell>
          <cell r="AF181">
            <v>3</v>
          </cell>
          <cell r="AG181">
            <v>15</v>
          </cell>
          <cell r="CH181">
            <v>66.181680172742375</v>
          </cell>
          <cell r="DB181">
            <v>88.242240230323176</v>
          </cell>
          <cell r="DV181">
            <v>110.30280028790398</v>
          </cell>
          <cell r="FE181">
            <v>66.181680172742375</v>
          </cell>
          <cell r="FJ181">
            <v>330.9084008637119</v>
          </cell>
        </row>
        <row r="183">
          <cell r="L183">
            <v>6</v>
          </cell>
          <cell r="R183">
            <v>4</v>
          </cell>
          <cell r="Y183">
            <v>5</v>
          </cell>
          <cell r="AF183">
            <v>6</v>
          </cell>
          <cell r="AG183">
            <v>21</v>
          </cell>
          <cell r="CH183">
            <v>96.23356555730399</v>
          </cell>
          <cell r="DB183">
            <v>64.155710371536003</v>
          </cell>
          <cell r="DV183">
            <v>80.194637964419996</v>
          </cell>
          <cell r="FE183">
            <v>96.23356555730399</v>
          </cell>
          <cell r="FJ183">
            <v>336.81747945056401</v>
          </cell>
        </row>
        <row r="185">
          <cell r="L185">
            <v>2</v>
          </cell>
          <cell r="R185">
            <v>3</v>
          </cell>
          <cell r="Y185">
            <v>3</v>
          </cell>
          <cell r="AF185">
            <v>0</v>
          </cell>
          <cell r="AG185">
            <v>8</v>
          </cell>
          <cell r="CH185">
            <v>52.037409523579186</v>
          </cell>
          <cell r="DB185">
            <v>78.056114285368778</v>
          </cell>
          <cell r="DV185">
            <v>78.056114285368778</v>
          </cell>
          <cell r="FE185">
            <v>0</v>
          </cell>
          <cell r="FJ185">
            <v>208.14963809431674</v>
          </cell>
        </row>
        <row r="187">
          <cell r="L187">
            <v>2</v>
          </cell>
          <cell r="R187">
            <v>3</v>
          </cell>
          <cell r="Y187">
            <v>3</v>
          </cell>
          <cell r="AF187">
            <v>0</v>
          </cell>
          <cell r="AG187">
            <v>8</v>
          </cell>
          <cell r="CH187">
            <v>40.519396024128</v>
          </cell>
          <cell r="DB187">
            <v>60.779094036191992</v>
          </cell>
          <cell r="DV187">
            <v>60.779094036191992</v>
          </cell>
          <cell r="FE187">
            <v>0</v>
          </cell>
          <cell r="FJ187">
            <v>162.077584096512</v>
          </cell>
        </row>
        <row r="189">
          <cell r="L189">
            <v>3</v>
          </cell>
          <cell r="R189">
            <v>3</v>
          </cell>
          <cell r="Y189">
            <v>3</v>
          </cell>
          <cell r="AF189">
            <v>3</v>
          </cell>
          <cell r="AG189">
            <v>12</v>
          </cell>
          <cell r="CH189">
            <v>50.255306457703185</v>
          </cell>
          <cell r="DB189">
            <v>50.255306457703185</v>
          </cell>
          <cell r="DV189">
            <v>50.255306457703185</v>
          </cell>
          <cell r="FE189">
            <v>50.255306457703185</v>
          </cell>
          <cell r="FJ189">
            <v>201.02122583081274</v>
          </cell>
        </row>
        <row r="191">
          <cell r="L191">
            <v>15</v>
          </cell>
          <cell r="R191">
            <v>11</v>
          </cell>
          <cell r="Y191">
            <v>9</v>
          </cell>
          <cell r="AF191">
            <v>15</v>
          </cell>
          <cell r="AG191">
            <v>50</v>
          </cell>
          <cell r="CH191">
            <v>139.00403913832798</v>
          </cell>
          <cell r="DB191">
            <v>101.93629536810718</v>
          </cell>
          <cell r="DV191">
            <v>83.402423482996795</v>
          </cell>
          <cell r="FE191">
            <v>139.00403913832798</v>
          </cell>
          <cell r="FJ191">
            <v>463.34679712775994</v>
          </cell>
        </row>
        <row r="193">
          <cell r="AG193">
            <v>108</v>
          </cell>
          <cell r="FJ193">
            <v>1880.5501910309181</v>
          </cell>
        </row>
        <row r="194">
          <cell r="AG194">
            <v>36</v>
          </cell>
          <cell r="FJ194">
            <v>794.18016207290862</v>
          </cell>
        </row>
        <row r="195">
          <cell r="L195">
            <v>9</v>
          </cell>
          <cell r="R195">
            <v>9</v>
          </cell>
          <cell r="Y195">
            <v>9</v>
          </cell>
          <cell r="AF195">
            <v>9</v>
          </cell>
          <cell r="AG195">
            <v>36</v>
          </cell>
          <cell r="CH195">
            <v>198.54504051822715</v>
          </cell>
          <cell r="DB195">
            <v>198.54504051822715</v>
          </cell>
          <cell r="DV195">
            <v>198.54504051822715</v>
          </cell>
          <cell r="FE195">
            <v>198.54504051822715</v>
          </cell>
          <cell r="FJ195">
            <v>794.18016207290862</v>
          </cell>
        </row>
        <row r="197">
          <cell r="AG197">
            <v>72</v>
          </cell>
          <cell r="FJ197">
            <v>1086.3700289580095</v>
          </cell>
        </row>
        <row r="198">
          <cell r="L198">
            <v>6</v>
          </cell>
          <cell r="R198">
            <v>6</v>
          </cell>
          <cell r="Y198">
            <v>6</v>
          </cell>
          <cell r="AF198">
            <v>6</v>
          </cell>
          <cell r="AG198">
            <v>24</v>
          </cell>
          <cell r="CH198">
            <v>95.164303717778381</v>
          </cell>
          <cell r="DB198">
            <v>95.164303717778381</v>
          </cell>
          <cell r="DV198">
            <v>95.164303717778381</v>
          </cell>
          <cell r="FE198">
            <v>95.164303717778381</v>
          </cell>
          <cell r="FJ198">
            <v>380.65721487111352</v>
          </cell>
        </row>
        <row r="200">
          <cell r="L200">
            <v>6</v>
          </cell>
          <cell r="R200">
            <v>6</v>
          </cell>
          <cell r="Y200">
            <v>6</v>
          </cell>
          <cell r="AF200">
            <v>6</v>
          </cell>
          <cell r="AG200">
            <v>24</v>
          </cell>
          <cell r="CH200">
            <v>85.540947162047999</v>
          </cell>
          <cell r="DB200">
            <v>85.540947162047999</v>
          </cell>
          <cell r="DV200">
            <v>85.540947162047999</v>
          </cell>
          <cell r="FE200">
            <v>85.540947162047999</v>
          </cell>
          <cell r="FJ200">
            <v>342.163788648192</v>
          </cell>
        </row>
        <row r="202">
          <cell r="L202">
            <v>3</v>
          </cell>
          <cell r="R202">
            <v>3</v>
          </cell>
          <cell r="Y202">
            <v>3</v>
          </cell>
          <cell r="AF202">
            <v>3</v>
          </cell>
          <cell r="AG202">
            <v>12</v>
          </cell>
          <cell r="CH202">
            <v>42.770473581024</v>
          </cell>
          <cell r="DB202">
            <v>42.770473581024</v>
          </cell>
          <cell r="DV202">
            <v>42.770473581024</v>
          </cell>
          <cell r="FE202">
            <v>42.770473581024</v>
          </cell>
          <cell r="FJ202">
            <v>171.081894324096</v>
          </cell>
        </row>
        <row r="204">
          <cell r="L204">
            <v>3</v>
          </cell>
          <cell r="R204">
            <v>3</v>
          </cell>
          <cell r="Y204">
            <v>3</v>
          </cell>
          <cell r="AF204">
            <v>3</v>
          </cell>
          <cell r="AG204">
            <v>12</v>
          </cell>
          <cell r="CH204">
            <v>48.116782778651995</v>
          </cell>
          <cell r="DB204">
            <v>48.116782778651995</v>
          </cell>
          <cell r="DV204">
            <v>48.116782778651995</v>
          </cell>
          <cell r="FE204">
            <v>48.116782778651995</v>
          </cell>
          <cell r="FJ204">
            <v>192.46713111460798</v>
          </cell>
        </row>
        <row r="206">
          <cell r="AG206">
            <v>0</v>
          </cell>
          <cell r="FJ206">
            <v>0</v>
          </cell>
        </row>
        <row r="207">
          <cell r="L207">
            <v>0</v>
          </cell>
          <cell r="R207">
            <v>0</v>
          </cell>
          <cell r="Y207">
            <v>0</v>
          </cell>
          <cell r="AF207">
            <v>0</v>
          </cell>
          <cell r="AG207">
            <v>0</v>
          </cell>
          <cell r="CH207">
            <v>0</v>
          </cell>
          <cell r="DB207">
            <v>0</v>
          </cell>
          <cell r="DV207">
            <v>0</v>
          </cell>
          <cell r="FE207">
            <v>0</v>
          </cell>
          <cell r="FJ207">
            <v>0</v>
          </cell>
        </row>
        <row r="209">
          <cell r="L209">
            <v>0</v>
          </cell>
          <cell r="R209">
            <v>0</v>
          </cell>
          <cell r="Y209">
            <v>0</v>
          </cell>
          <cell r="AF209">
            <v>0</v>
          </cell>
          <cell r="AG209">
            <v>0</v>
          </cell>
          <cell r="CH209">
            <v>0</v>
          </cell>
          <cell r="DB209">
            <v>0</v>
          </cell>
          <cell r="DV209">
            <v>0</v>
          </cell>
          <cell r="FE209">
            <v>0</v>
          </cell>
          <cell r="FJ209">
            <v>0</v>
          </cell>
        </row>
        <row r="211">
          <cell r="L211">
            <v>0</v>
          </cell>
          <cell r="R211">
            <v>0</v>
          </cell>
          <cell r="Y211">
            <v>0</v>
          </cell>
          <cell r="AF211">
            <v>0</v>
          </cell>
          <cell r="AG211">
            <v>0</v>
          </cell>
          <cell r="CH211">
            <v>0</v>
          </cell>
          <cell r="DB211">
            <v>0</v>
          </cell>
          <cell r="DV211">
            <v>0</v>
          </cell>
          <cell r="FE211">
            <v>0</v>
          </cell>
          <cell r="FJ211">
            <v>0</v>
          </cell>
        </row>
        <row r="213">
          <cell r="L213">
            <v>0</v>
          </cell>
          <cell r="R213">
            <v>0</v>
          </cell>
          <cell r="Y213">
            <v>0</v>
          </cell>
          <cell r="AF213">
            <v>0</v>
          </cell>
          <cell r="AG213">
            <v>0</v>
          </cell>
          <cell r="CH213">
            <v>0</v>
          </cell>
          <cell r="DB213">
            <v>0</v>
          </cell>
          <cell r="DV213">
            <v>0</v>
          </cell>
          <cell r="FE213">
            <v>0</v>
          </cell>
          <cell r="FJ213">
            <v>0</v>
          </cell>
        </row>
        <row r="215">
          <cell r="AG215">
            <v>872</v>
          </cell>
          <cell r="FJ215">
            <v>12883.404591586468</v>
          </cell>
        </row>
        <row r="216">
          <cell r="AG216">
            <v>112</v>
          </cell>
          <cell r="FJ216">
            <v>1337.1400687962239</v>
          </cell>
        </row>
        <row r="217">
          <cell r="L217">
            <v>29</v>
          </cell>
          <cell r="R217">
            <v>31</v>
          </cell>
          <cell r="Y217">
            <v>26</v>
          </cell>
          <cell r="AF217">
            <v>26</v>
          </cell>
          <cell r="AG217">
            <v>112</v>
          </cell>
          <cell r="CH217">
            <v>352.85640704344803</v>
          </cell>
          <cell r="DB217">
            <v>365.23733360637596</v>
          </cell>
          <cell r="DV217">
            <v>315.71362735466403</v>
          </cell>
          <cell r="FE217">
            <v>303.33270079173599</v>
          </cell>
          <cell r="FJ217">
            <v>1337.1400687962239</v>
          </cell>
        </row>
        <row r="221">
          <cell r="AG221">
            <v>321</v>
          </cell>
          <cell r="FJ221">
            <v>4862.3462818750004</v>
          </cell>
        </row>
        <row r="222">
          <cell r="L222">
            <v>13</v>
          </cell>
          <cell r="R222">
            <v>15</v>
          </cell>
          <cell r="Y222">
            <v>18</v>
          </cell>
          <cell r="AF222">
            <v>18</v>
          </cell>
          <cell r="AG222">
            <v>64</v>
          </cell>
          <cell r="CH222">
            <v>206.18932472185315</v>
          </cell>
          <cell r="DB222">
            <v>237.91075929444597</v>
          </cell>
          <cell r="DV222">
            <v>285.49291115333517</v>
          </cell>
          <cell r="FE222">
            <v>285.49291115333517</v>
          </cell>
          <cell r="FJ222">
            <v>1015.0859063229693</v>
          </cell>
        </row>
        <row r="224">
          <cell r="L224">
            <v>3</v>
          </cell>
          <cell r="R224">
            <v>5</v>
          </cell>
          <cell r="Y224">
            <v>2</v>
          </cell>
          <cell r="AF224">
            <v>3</v>
          </cell>
          <cell r="AG224">
            <v>13</v>
          </cell>
          <cell r="CH224">
            <v>61.454417303260811</v>
          </cell>
          <cell r="DB224">
            <v>102.42402883876801</v>
          </cell>
          <cell r="DV224">
            <v>40.969611535507205</v>
          </cell>
          <cell r="FE224">
            <v>61.454417303260811</v>
          </cell>
          <cell r="FJ224">
            <v>266.30247498079683</v>
          </cell>
        </row>
        <row r="226">
          <cell r="L226">
            <v>0</v>
          </cell>
          <cell r="R226">
            <v>0</v>
          </cell>
          <cell r="Y226">
            <v>0</v>
          </cell>
          <cell r="AF226">
            <v>0</v>
          </cell>
          <cell r="AG226">
            <v>0</v>
          </cell>
          <cell r="CH226">
            <v>0</v>
          </cell>
          <cell r="DB226">
            <v>0</v>
          </cell>
          <cell r="DV226">
            <v>0</v>
          </cell>
          <cell r="FE226">
            <v>0</v>
          </cell>
          <cell r="FJ226">
            <v>0</v>
          </cell>
        </row>
        <row r="228">
          <cell r="L228">
            <v>4</v>
          </cell>
          <cell r="R228">
            <v>3</v>
          </cell>
          <cell r="Y228">
            <v>1</v>
          </cell>
          <cell r="AF228">
            <v>4</v>
          </cell>
          <cell r="AG228">
            <v>12</v>
          </cell>
          <cell r="CH228">
            <v>37.067743770220794</v>
          </cell>
          <cell r="DB228">
            <v>27.800807827665597</v>
          </cell>
          <cell r="DV228">
            <v>9.2669359425551985</v>
          </cell>
          <cell r="FE228">
            <v>37.067743770220794</v>
          </cell>
          <cell r="FJ228">
            <v>111.20323131066239</v>
          </cell>
        </row>
        <row r="230">
          <cell r="L230">
            <v>26</v>
          </cell>
          <cell r="R230">
            <v>26</v>
          </cell>
          <cell r="Y230">
            <v>39</v>
          </cell>
          <cell r="AF230">
            <v>35</v>
          </cell>
          <cell r="AG230">
            <v>126</v>
          </cell>
          <cell r="CH230">
            <v>370.67743770220807</v>
          </cell>
          <cell r="DB230">
            <v>370.67743770220807</v>
          </cell>
          <cell r="DV230">
            <v>556.01615655331204</v>
          </cell>
          <cell r="FE230">
            <v>498.98885844528002</v>
          </cell>
          <cell r="FJ230">
            <v>1796.3598904030082</v>
          </cell>
        </row>
        <row r="232">
          <cell r="L232">
            <v>4</v>
          </cell>
          <cell r="R232">
            <v>6</v>
          </cell>
          <cell r="Y232">
            <v>2</v>
          </cell>
          <cell r="AF232">
            <v>3</v>
          </cell>
          <cell r="AG232">
            <v>15</v>
          </cell>
          <cell r="CH232">
            <v>57.027298108032006</v>
          </cell>
          <cell r="DB232">
            <v>85.540947162048013</v>
          </cell>
          <cell r="DV232">
            <v>28.513649054016003</v>
          </cell>
          <cell r="FE232">
            <v>42.770473581024007</v>
          </cell>
          <cell r="FJ232">
            <v>213.85236790512002</v>
          </cell>
        </row>
        <row r="234">
          <cell r="L234">
            <v>22</v>
          </cell>
          <cell r="R234">
            <v>22</v>
          </cell>
          <cell r="Y234">
            <v>25</v>
          </cell>
          <cell r="AF234">
            <v>22</v>
          </cell>
          <cell r="AG234">
            <v>91</v>
          </cell>
          <cell r="CH234">
            <v>352.85640704344803</v>
          </cell>
          <cell r="DB234">
            <v>352.85640704344803</v>
          </cell>
          <cell r="DV234">
            <v>400.97318982209998</v>
          </cell>
          <cell r="FE234">
            <v>352.85640704344803</v>
          </cell>
          <cell r="FJ234">
            <v>1459.542410952444</v>
          </cell>
        </row>
        <row r="236">
          <cell r="L236">
            <v>0</v>
          </cell>
          <cell r="R236">
            <v>0</v>
          </cell>
          <cell r="Y236">
            <v>0</v>
          </cell>
          <cell r="AF236">
            <v>0</v>
          </cell>
          <cell r="AG236">
            <v>0</v>
          </cell>
          <cell r="CH236">
            <v>0</v>
          </cell>
          <cell r="DB236">
            <v>0</v>
          </cell>
          <cell r="DV236">
            <v>0</v>
          </cell>
          <cell r="FE236">
            <v>0</v>
          </cell>
          <cell r="FJ236">
            <v>0</v>
          </cell>
        </row>
        <row r="238">
          <cell r="AG238">
            <v>283</v>
          </cell>
          <cell r="FJ238">
            <v>4045.8429340295397</v>
          </cell>
        </row>
        <row r="239">
          <cell r="L239">
            <v>0</v>
          </cell>
          <cell r="R239">
            <v>1</v>
          </cell>
          <cell r="Y239">
            <v>1</v>
          </cell>
          <cell r="AF239">
            <v>0</v>
          </cell>
          <cell r="AG239">
            <v>2</v>
          </cell>
          <cell r="CH239">
            <v>0</v>
          </cell>
          <cell r="DB239">
            <v>20.484805767753603</v>
          </cell>
          <cell r="DV239">
            <v>20.484805767753603</v>
          </cell>
          <cell r="FE239">
            <v>0</v>
          </cell>
          <cell r="FJ239">
            <v>40.969611535507205</v>
          </cell>
        </row>
        <row r="241">
          <cell r="L241">
            <v>1</v>
          </cell>
          <cell r="R241">
            <v>0</v>
          </cell>
          <cell r="Y241">
            <v>1</v>
          </cell>
          <cell r="AF241">
            <v>1</v>
          </cell>
          <cell r="AG241">
            <v>3</v>
          </cell>
          <cell r="CH241">
            <v>27.444387214490401</v>
          </cell>
          <cell r="DB241">
            <v>0</v>
          </cell>
          <cell r="DV241">
            <v>27.444387214490401</v>
          </cell>
          <cell r="FE241">
            <v>27.444387214490401</v>
          </cell>
          <cell r="FJ241">
            <v>82.3331616434712</v>
          </cell>
        </row>
        <row r="243">
          <cell r="L243">
            <v>0</v>
          </cell>
          <cell r="R243">
            <v>1</v>
          </cell>
          <cell r="Y243">
            <v>0</v>
          </cell>
          <cell r="AF243">
            <v>0</v>
          </cell>
          <cell r="AG243">
            <v>1</v>
          </cell>
          <cell r="CH243">
            <v>0</v>
          </cell>
          <cell r="DB243">
            <v>17.464610045584795</v>
          </cell>
          <cell r="DV243">
            <v>0</v>
          </cell>
          <cell r="FE243">
            <v>0</v>
          </cell>
          <cell r="FJ243">
            <v>17.464610045584795</v>
          </cell>
        </row>
        <row r="245">
          <cell r="L245">
            <v>58</v>
          </cell>
          <cell r="R245">
            <v>25</v>
          </cell>
          <cell r="Y245">
            <v>13</v>
          </cell>
          <cell r="AF245">
            <v>44</v>
          </cell>
          <cell r="AG245">
            <v>140</v>
          </cell>
          <cell r="CH245">
            <v>671.85285583525194</v>
          </cell>
          <cell r="DB245">
            <v>289.59174820484998</v>
          </cell>
          <cell r="DV245">
            <v>150.587709066522</v>
          </cell>
          <cell r="FE245">
            <v>509.68147684053599</v>
          </cell>
          <cell r="FJ245">
            <v>1621.71378994716</v>
          </cell>
        </row>
        <row r="247">
          <cell r="L247">
            <v>4</v>
          </cell>
          <cell r="R247">
            <v>3</v>
          </cell>
          <cell r="Y247">
            <v>2</v>
          </cell>
          <cell r="AF247">
            <v>1</v>
          </cell>
          <cell r="AG247">
            <v>10</v>
          </cell>
          <cell r="CH247">
            <v>88.242240230323191</v>
          </cell>
          <cell r="DB247">
            <v>66.181680172742389</v>
          </cell>
          <cell r="DV247">
            <v>44.121120115161588</v>
          </cell>
          <cell r="FE247">
            <v>22.060560057580794</v>
          </cell>
          <cell r="FJ247">
            <v>220.60560057580798</v>
          </cell>
        </row>
        <row r="249">
          <cell r="L249">
            <v>1</v>
          </cell>
          <cell r="R249">
            <v>4</v>
          </cell>
          <cell r="Y249">
            <v>1</v>
          </cell>
          <cell r="AF249">
            <v>2</v>
          </cell>
          <cell r="AG249">
            <v>8</v>
          </cell>
          <cell r="CH249">
            <v>14.256824527008002</v>
          </cell>
          <cell r="DB249">
            <v>57.027298108032006</v>
          </cell>
          <cell r="DV249">
            <v>14.256824527008002</v>
          </cell>
          <cell r="FE249">
            <v>28.513649054016003</v>
          </cell>
          <cell r="FJ249">
            <v>114.05459621606401</v>
          </cell>
        </row>
        <row r="251">
          <cell r="L251">
            <v>1</v>
          </cell>
          <cell r="R251">
            <v>2</v>
          </cell>
          <cell r="Y251">
            <v>4</v>
          </cell>
          <cell r="AF251">
            <v>2</v>
          </cell>
          <cell r="AG251">
            <v>9</v>
          </cell>
          <cell r="CH251">
            <v>13.187562687482398</v>
          </cell>
          <cell r="DB251">
            <v>26.375125374964796</v>
          </cell>
          <cell r="DV251">
            <v>52.750250749929592</v>
          </cell>
          <cell r="FE251">
            <v>26.375125374964796</v>
          </cell>
          <cell r="FJ251">
            <v>118.68806418734157</v>
          </cell>
        </row>
        <row r="253">
          <cell r="L253">
            <v>0</v>
          </cell>
          <cell r="R253">
            <v>1</v>
          </cell>
          <cell r="Y253">
            <v>1</v>
          </cell>
          <cell r="AF253">
            <v>0</v>
          </cell>
          <cell r="AG253">
            <v>2</v>
          </cell>
          <cell r="CH253">
            <v>0</v>
          </cell>
          <cell r="DB253">
            <v>6.9502019569164002</v>
          </cell>
          <cell r="DV253">
            <v>6.9502019569164002</v>
          </cell>
          <cell r="FE253">
            <v>0</v>
          </cell>
          <cell r="FJ253">
            <v>13.9004039138328</v>
          </cell>
        </row>
        <row r="255">
          <cell r="L255">
            <v>0</v>
          </cell>
          <cell r="R255">
            <v>11</v>
          </cell>
          <cell r="Y255">
            <v>6</v>
          </cell>
          <cell r="AF255">
            <v>4</v>
          </cell>
          <cell r="AG255">
            <v>21</v>
          </cell>
          <cell r="CH255">
            <v>0</v>
          </cell>
          <cell r="DB255">
            <v>220.38049282011838</v>
          </cell>
          <cell r="DV255">
            <v>120.2075415382464</v>
          </cell>
          <cell r="FE255">
            <v>80.138361025497602</v>
          </cell>
          <cell r="FJ255">
            <v>420.72639538386238</v>
          </cell>
        </row>
        <row r="257">
          <cell r="L257">
            <v>37</v>
          </cell>
          <cell r="R257">
            <v>16</v>
          </cell>
          <cell r="Y257">
            <v>17</v>
          </cell>
          <cell r="AF257">
            <v>17</v>
          </cell>
          <cell r="AG257">
            <v>87</v>
          </cell>
          <cell r="CH257">
            <v>593.44032093670796</v>
          </cell>
          <cell r="DB257">
            <v>256.62284148614401</v>
          </cell>
          <cell r="DV257">
            <v>272.66176907902798</v>
          </cell>
          <cell r="FE257">
            <v>272.66176907902798</v>
          </cell>
          <cell r="FJ257">
            <v>1395.3867005809079</v>
          </cell>
        </row>
        <row r="259">
          <cell r="AG259">
            <v>156</v>
          </cell>
          <cell r="FJ259">
            <v>2638.0753068857034</v>
          </cell>
        </row>
        <row r="260">
          <cell r="L260">
            <v>8</v>
          </cell>
          <cell r="R260">
            <v>12</v>
          </cell>
          <cell r="Y260">
            <v>10</v>
          </cell>
          <cell r="AF260">
            <v>9</v>
          </cell>
          <cell r="AG260">
            <v>39</v>
          </cell>
          <cell r="CH260">
            <v>114.05459621606401</v>
          </cell>
          <cell r="DB260">
            <v>171.08189432409603</v>
          </cell>
          <cell r="DV260">
            <v>142.56824527008001</v>
          </cell>
          <cell r="FE260">
            <v>128.31142074307201</v>
          </cell>
          <cell r="FJ260">
            <v>556.01615655331204</v>
          </cell>
        </row>
        <row r="262">
          <cell r="L262">
            <v>5</v>
          </cell>
          <cell r="R262">
            <v>6</v>
          </cell>
          <cell r="Y262">
            <v>7</v>
          </cell>
          <cell r="AF262">
            <v>5</v>
          </cell>
          <cell r="AG262">
            <v>23</v>
          </cell>
          <cell r="CH262">
            <v>110.30280028790398</v>
          </cell>
          <cell r="DB262">
            <v>132.36336034548478</v>
          </cell>
          <cell r="DV262">
            <v>154.42392040306555</v>
          </cell>
          <cell r="FE262">
            <v>110.30280028790398</v>
          </cell>
          <cell r="FJ262">
            <v>507.39288132435831</v>
          </cell>
        </row>
        <row r="264">
          <cell r="L264">
            <v>22</v>
          </cell>
          <cell r="R264">
            <v>25</v>
          </cell>
          <cell r="Y264">
            <v>23</v>
          </cell>
          <cell r="AF264">
            <v>24</v>
          </cell>
          <cell r="AG264">
            <v>94</v>
          </cell>
          <cell r="CH264">
            <v>368.53891402315674</v>
          </cell>
          <cell r="DB264">
            <v>418.79422048085991</v>
          </cell>
          <cell r="DV264">
            <v>385.29068284239111</v>
          </cell>
          <cell r="FE264">
            <v>402.04245166162548</v>
          </cell>
          <cell r="FJ264">
            <v>1574.6662690080332</v>
          </cell>
        </row>
        <row r="266">
          <cell r="AG266">
            <v>155</v>
          </cell>
          <cell r="FJ266">
            <v>2495.3780364385825</v>
          </cell>
        </row>
        <row r="267">
          <cell r="AG267">
            <v>37</v>
          </cell>
          <cell r="FJ267">
            <v>564.0550656335281</v>
          </cell>
        </row>
        <row r="268">
          <cell r="L268">
            <v>9</v>
          </cell>
          <cell r="R268">
            <v>9</v>
          </cell>
          <cell r="Y268">
            <v>9</v>
          </cell>
          <cell r="AF268">
            <v>10</v>
          </cell>
          <cell r="AG268">
            <v>37</v>
          </cell>
          <cell r="CH268">
            <v>136.931400656064</v>
          </cell>
          <cell r="DB268">
            <v>136.931400656064</v>
          </cell>
          <cell r="DV268">
            <v>136.931400656064</v>
          </cell>
          <cell r="FE268">
            <v>153.26086366533602</v>
          </cell>
          <cell r="FJ268">
            <v>564.0550656335281</v>
          </cell>
        </row>
        <row r="271">
          <cell r="AG271">
            <v>65</v>
          </cell>
          <cell r="FJ271">
            <v>1179.0364143989843</v>
          </cell>
        </row>
        <row r="272">
          <cell r="L272">
            <v>6</v>
          </cell>
          <cell r="R272">
            <v>6</v>
          </cell>
          <cell r="Y272">
            <v>5</v>
          </cell>
          <cell r="AF272">
            <v>6</v>
          </cell>
          <cell r="AG272">
            <v>23</v>
          </cell>
          <cell r="CH272">
            <v>99.806464874743185</v>
          </cell>
          <cell r="DB272">
            <v>99.806464874743185</v>
          </cell>
          <cell r="DV272">
            <v>83.17205406228598</v>
          </cell>
          <cell r="FE272">
            <v>99.806464874743185</v>
          </cell>
          <cell r="FJ272">
            <v>382.59144868651555</v>
          </cell>
        </row>
        <row r="274">
          <cell r="L274">
            <v>0</v>
          </cell>
          <cell r="R274">
            <v>0</v>
          </cell>
          <cell r="Y274">
            <v>0</v>
          </cell>
          <cell r="AF274">
            <v>0</v>
          </cell>
          <cell r="AG274">
            <v>0</v>
          </cell>
          <cell r="CH274">
            <v>0</v>
          </cell>
          <cell r="DB274">
            <v>0</v>
          </cell>
          <cell r="DV274">
            <v>0</v>
          </cell>
          <cell r="FE274">
            <v>0</v>
          </cell>
          <cell r="FJ274">
            <v>0</v>
          </cell>
        </row>
        <row r="276">
          <cell r="L276">
            <v>4</v>
          </cell>
          <cell r="R276">
            <v>6</v>
          </cell>
          <cell r="Y276">
            <v>6</v>
          </cell>
          <cell r="AF276">
            <v>5</v>
          </cell>
          <cell r="AG276">
            <v>21</v>
          </cell>
          <cell r="CH276">
            <v>59.809117527935996</v>
          </cell>
          <cell r="DB276">
            <v>89.713676291903994</v>
          </cell>
          <cell r="DV276">
            <v>89.713676291903994</v>
          </cell>
          <cell r="FE276">
            <v>74.761396909919995</v>
          </cell>
          <cell r="FJ276">
            <v>313.99786702166398</v>
          </cell>
        </row>
        <row r="278">
          <cell r="L278">
            <v>2</v>
          </cell>
          <cell r="R278">
            <v>1</v>
          </cell>
          <cell r="Y278">
            <v>1</v>
          </cell>
          <cell r="AF278">
            <v>2</v>
          </cell>
          <cell r="AG278">
            <v>6</v>
          </cell>
          <cell r="CH278">
            <v>54.575819744241585</v>
          </cell>
          <cell r="DB278">
            <v>27.287909872120792</v>
          </cell>
          <cell r="DV278">
            <v>27.287909872120792</v>
          </cell>
          <cell r="FE278">
            <v>54.575819744241585</v>
          </cell>
          <cell r="FJ278">
            <v>163.72745923272478</v>
          </cell>
        </row>
        <row r="280">
          <cell r="L280">
            <v>0</v>
          </cell>
          <cell r="R280">
            <v>0</v>
          </cell>
          <cell r="Y280">
            <v>0</v>
          </cell>
          <cell r="AF280">
            <v>0</v>
          </cell>
          <cell r="AG280">
            <v>0</v>
          </cell>
          <cell r="CH280">
            <v>0</v>
          </cell>
          <cell r="DB280">
            <v>0</v>
          </cell>
          <cell r="DV280">
            <v>0</v>
          </cell>
          <cell r="FE280">
            <v>0</v>
          </cell>
          <cell r="FJ280">
            <v>0</v>
          </cell>
        </row>
        <row r="282">
          <cell r="L282">
            <v>3</v>
          </cell>
          <cell r="R282">
            <v>3</v>
          </cell>
          <cell r="Y282">
            <v>3</v>
          </cell>
          <cell r="AF282">
            <v>6</v>
          </cell>
          <cell r="AG282">
            <v>15</v>
          </cell>
          <cell r="CH282">
            <v>63.743927891616011</v>
          </cell>
          <cell r="DB282">
            <v>63.743927891616011</v>
          </cell>
          <cell r="DV282">
            <v>63.743927891616011</v>
          </cell>
          <cell r="FE282">
            <v>127.48785578323202</v>
          </cell>
          <cell r="FJ282">
            <v>318.71963945808005</v>
          </cell>
        </row>
        <row r="284">
          <cell r="AG284">
            <v>46</v>
          </cell>
          <cell r="FJ284">
            <v>667.24546742103598</v>
          </cell>
        </row>
        <row r="285">
          <cell r="L285">
            <v>3</v>
          </cell>
          <cell r="R285">
            <v>4</v>
          </cell>
          <cell r="Y285">
            <v>4</v>
          </cell>
          <cell r="AF285">
            <v>3</v>
          </cell>
          <cell r="AG285">
            <v>14</v>
          </cell>
          <cell r="CH285">
            <v>44.856838145951997</v>
          </cell>
          <cell r="DB285">
            <v>59.809117527935996</v>
          </cell>
          <cell r="DV285">
            <v>59.809117527935996</v>
          </cell>
          <cell r="FE285">
            <v>44.856838145951997</v>
          </cell>
          <cell r="FJ285">
            <v>209.33191134777599</v>
          </cell>
        </row>
        <row r="287">
          <cell r="L287">
            <v>3</v>
          </cell>
          <cell r="R287">
            <v>3</v>
          </cell>
          <cell r="Y287">
            <v>2</v>
          </cell>
          <cell r="AF287">
            <v>2</v>
          </cell>
          <cell r="AG287">
            <v>10</v>
          </cell>
          <cell r="CH287">
            <v>44.856838145951997</v>
          </cell>
          <cell r="DB287">
            <v>44.856838145951997</v>
          </cell>
          <cell r="DV287">
            <v>29.904558763967998</v>
          </cell>
          <cell r="FE287">
            <v>29.904558763967998</v>
          </cell>
          <cell r="FJ287">
            <v>149.52279381983999</v>
          </cell>
        </row>
        <row r="289">
          <cell r="L289">
            <v>6</v>
          </cell>
          <cell r="R289">
            <v>6</v>
          </cell>
          <cell r="Y289">
            <v>6</v>
          </cell>
          <cell r="AF289">
            <v>4</v>
          </cell>
          <cell r="AG289">
            <v>22</v>
          </cell>
          <cell r="CH289">
            <v>84.10657152365998</v>
          </cell>
          <cell r="DB289">
            <v>84.10657152365998</v>
          </cell>
          <cell r="DV289">
            <v>84.10657152365998</v>
          </cell>
          <cell r="FE289">
            <v>56.071047682439989</v>
          </cell>
          <cell r="FJ289">
            <v>308.39076225341995</v>
          </cell>
        </row>
        <row r="291">
          <cell r="AG291">
            <v>7</v>
          </cell>
          <cell r="FJ291">
            <v>85.04108898503398</v>
          </cell>
        </row>
        <row r="292">
          <cell r="L292">
            <v>3</v>
          </cell>
          <cell r="R292">
            <v>1</v>
          </cell>
          <cell r="Y292">
            <v>0</v>
          </cell>
          <cell r="AF292">
            <v>3</v>
          </cell>
          <cell r="AG292">
            <v>7</v>
          </cell>
          <cell r="CH292">
            <v>36.446180993585997</v>
          </cell>
          <cell r="DB292">
            <v>12.148726997861999</v>
          </cell>
          <cell r="DV292">
            <v>0</v>
          </cell>
          <cell r="FE292">
            <v>36.446180993585997</v>
          </cell>
          <cell r="FJ292">
            <v>85.04108898503398</v>
          </cell>
        </row>
        <row r="294">
          <cell r="L294">
            <v>0</v>
          </cell>
          <cell r="R294">
            <v>0</v>
          </cell>
          <cell r="Y294">
            <v>0</v>
          </cell>
          <cell r="AF294">
            <v>0</v>
          </cell>
          <cell r="AG294">
            <v>0</v>
          </cell>
          <cell r="CH294">
            <v>0</v>
          </cell>
          <cell r="DB294">
            <v>0</v>
          </cell>
          <cell r="DV294">
            <v>0</v>
          </cell>
          <cell r="FE294">
            <v>0</v>
          </cell>
          <cell r="FJ294">
            <v>0</v>
          </cell>
        </row>
        <row r="296">
          <cell r="AG296">
            <v>181</v>
          </cell>
          <cell r="FJ296">
            <v>3243.9166859732468</v>
          </cell>
        </row>
        <row r="297">
          <cell r="AG297">
            <v>181</v>
          </cell>
          <cell r="FJ297">
            <v>3243.9166859732468</v>
          </cell>
        </row>
        <row r="298">
          <cell r="L298">
            <v>4</v>
          </cell>
          <cell r="R298">
            <v>5</v>
          </cell>
          <cell r="Y298">
            <v>1</v>
          </cell>
          <cell r="AF298">
            <v>2</v>
          </cell>
          <cell r="AG298">
            <v>12</v>
          </cell>
          <cell r="CH298">
            <v>51.939496800575988</v>
          </cell>
          <cell r="DB298">
            <v>64.924371000719987</v>
          </cell>
          <cell r="DV298">
            <v>12.984874200143999</v>
          </cell>
          <cell r="FE298">
            <v>25.969748400287997</v>
          </cell>
          <cell r="FJ298">
            <v>155.81849040172798</v>
          </cell>
        </row>
        <row r="300">
          <cell r="L300">
            <v>8</v>
          </cell>
          <cell r="R300">
            <v>3</v>
          </cell>
          <cell r="Y300">
            <v>3</v>
          </cell>
          <cell r="AF300">
            <v>3</v>
          </cell>
          <cell r="AG300">
            <v>17</v>
          </cell>
          <cell r="CH300">
            <v>133.07528649965758</v>
          </cell>
          <cell r="DB300">
            <v>49.903232437371585</v>
          </cell>
          <cell r="DV300">
            <v>49.903232437371585</v>
          </cell>
          <cell r="FE300">
            <v>49.903232437371585</v>
          </cell>
          <cell r="FJ300">
            <v>282.78498381177235</v>
          </cell>
        </row>
        <row r="302">
          <cell r="L302">
            <v>3</v>
          </cell>
          <cell r="R302">
            <v>0</v>
          </cell>
          <cell r="Y302">
            <v>1</v>
          </cell>
          <cell r="AF302">
            <v>3</v>
          </cell>
          <cell r="AG302">
            <v>7</v>
          </cell>
          <cell r="CH302">
            <v>29.156944794868796</v>
          </cell>
          <cell r="DB302">
            <v>0</v>
          </cell>
          <cell r="DV302">
            <v>9.7189815982895986</v>
          </cell>
          <cell r="FE302">
            <v>29.156944794868796</v>
          </cell>
          <cell r="FJ302">
            <v>68.032871188027201</v>
          </cell>
        </row>
        <row r="304">
          <cell r="L304">
            <v>3</v>
          </cell>
          <cell r="R304">
            <v>13</v>
          </cell>
          <cell r="Y304">
            <v>9</v>
          </cell>
          <cell r="AF304">
            <v>12</v>
          </cell>
          <cell r="AG304">
            <v>37</v>
          </cell>
          <cell r="CH304">
            <v>44.85683814595199</v>
          </cell>
          <cell r="DB304">
            <v>194.37963196579199</v>
          </cell>
          <cell r="DV304">
            <v>134.57051443785599</v>
          </cell>
          <cell r="FE304">
            <v>179.42735258380796</v>
          </cell>
          <cell r="FJ304">
            <v>553.23433713340796</v>
          </cell>
        </row>
        <row r="306">
          <cell r="L306">
            <v>7</v>
          </cell>
          <cell r="R306">
            <v>4</v>
          </cell>
          <cell r="Y306">
            <v>3</v>
          </cell>
          <cell r="AF306">
            <v>2</v>
          </cell>
          <cell r="AG306">
            <v>16</v>
          </cell>
          <cell r="CH306">
            <v>104.66595567388798</v>
          </cell>
          <cell r="DB306">
            <v>59.809117527935989</v>
          </cell>
          <cell r="DV306">
            <v>44.85683814595199</v>
          </cell>
          <cell r="FE306">
            <v>29.904558763967994</v>
          </cell>
          <cell r="FJ306">
            <v>239.23647011174393</v>
          </cell>
        </row>
        <row r="308">
          <cell r="L308">
            <v>8</v>
          </cell>
          <cell r="R308">
            <v>6</v>
          </cell>
          <cell r="Y308">
            <v>6</v>
          </cell>
          <cell r="AF308">
            <v>7</v>
          </cell>
          <cell r="AG308">
            <v>27</v>
          </cell>
          <cell r="CH308">
            <v>134.57051443785602</v>
          </cell>
          <cell r="DB308">
            <v>100.92788582839201</v>
          </cell>
          <cell r="DV308">
            <v>100.92788582839199</v>
          </cell>
          <cell r="FE308">
            <v>117.74920013312401</v>
          </cell>
          <cell r="FJ308">
            <v>454.17548622776405</v>
          </cell>
        </row>
        <row r="310">
          <cell r="L310">
            <v>3</v>
          </cell>
          <cell r="R310">
            <v>12</v>
          </cell>
          <cell r="Y310">
            <v>8</v>
          </cell>
          <cell r="AF310">
            <v>10</v>
          </cell>
          <cell r="AG310">
            <v>33</v>
          </cell>
          <cell r="CH310">
            <v>58.874600066561996</v>
          </cell>
          <cell r="DB310">
            <v>235.49840026624798</v>
          </cell>
          <cell r="DV310">
            <v>156.99893351083199</v>
          </cell>
          <cell r="FE310">
            <v>196.24866688853999</v>
          </cell>
          <cell r="FJ310">
            <v>647.62060073218197</v>
          </cell>
        </row>
        <row r="312">
          <cell r="L312">
            <v>0</v>
          </cell>
          <cell r="R312">
            <v>0</v>
          </cell>
          <cell r="Y312">
            <v>10</v>
          </cell>
          <cell r="AF312">
            <v>17</v>
          </cell>
          <cell r="AG312">
            <v>27</v>
          </cell>
          <cell r="CH312">
            <v>0</v>
          </cell>
          <cell r="DB312">
            <v>0</v>
          </cell>
          <cell r="DV312">
            <v>272.87909872120792</v>
          </cell>
          <cell r="FE312">
            <v>463.89446782605341</v>
          </cell>
          <cell r="FJ312">
            <v>736.77356654726134</v>
          </cell>
        </row>
        <row r="314">
          <cell r="L314">
            <v>0</v>
          </cell>
          <cell r="R314">
            <v>1</v>
          </cell>
          <cell r="Y314">
            <v>3</v>
          </cell>
          <cell r="AF314">
            <v>1</v>
          </cell>
          <cell r="AG314">
            <v>5</v>
          </cell>
          <cell r="CH314">
            <v>0</v>
          </cell>
          <cell r="DB314">
            <v>21.247975963872001</v>
          </cell>
          <cell r="DV314">
            <v>63.743927891616011</v>
          </cell>
          <cell r="FE314">
            <v>21.247975963872001</v>
          </cell>
          <cell r="FJ314">
            <v>106.23987981936001</v>
          </cell>
        </row>
        <row r="316">
          <cell r="AG316">
            <v>307</v>
          </cell>
          <cell r="FJ316">
            <v>5736.5803895650242</v>
          </cell>
        </row>
        <row r="317">
          <cell r="AG317">
            <v>307</v>
          </cell>
          <cell r="FJ317">
            <v>5736.5803895650242</v>
          </cell>
        </row>
        <row r="318">
          <cell r="L318">
            <v>9</v>
          </cell>
          <cell r="R318">
            <v>4</v>
          </cell>
          <cell r="Y318">
            <v>7</v>
          </cell>
          <cell r="AF318">
            <v>9</v>
          </cell>
          <cell r="AG318">
            <v>29</v>
          </cell>
          <cell r="CH318">
            <v>142.74645557666759</v>
          </cell>
          <cell r="DB318">
            <v>63.442869145185583</v>
          </cell>
          <cell r="DV318">
            <v>111.02502100407477</v>
          </cell>
          <cell r="FE318">
            <v>142.74645557666759</v>
          </cell>
          <cell r="FJ318">
            <v>459.96080130259554</v>
          </cell>
        </row>
        <row r="320">
          <cell r="L320">
            <v>40</v>
          </cell>
          <cell r="R320">
            <v>19</v>
          </cell>
          <cell r="Y320">
            <v>24</v>
          </cell>
          <cell r="AF320">
            <v>21</v>
          </cell>
          <cell r="AG320">
            <v>104</v>
          </cell>
          <cell r="CH320">
            <v>570.27298108032016</v>
          </cell>
          <cell r="DB320">
            <v>270.87966601315202</v>
          </cell>
          <cell r="DV320">
            <v>342.16378864819205</v>
          </cell>
          <cell r="FE320">
            <v>299.39331506716803</v>
          </cell>
          <cell r="FJ320">
            <v>1482.7097508088323</v>
          </cell>
        </row>
        <row r="322">
          <cell r="L322">
            <v>7</v>
          </cell>
          <cell r="R322">
            <v>8</v>
          </cell>
          <cell r="Y322">
            <v>5</v>
          </cell>
          <cell r="AF322">
            <v>4</v>
          </cell>
          <cell r="AG322">
            <v>24</v>
          </cell>
          <cell r="CH322">
            <v>99.79777168905602</v>
          </cell>
          <cell r="DB322">
            <v>114.05459621606401</v>
          </cell>
          <cell r="DV322">
            <v>71.284122635040006</v>
          </cell>
          <cell r="FE322">
            <v>57.027298108032014</v>
          </cell>
          <cell r="FJ322">
            <v>342.16378864819205</v>
          </cell>
        </row>
        <row r="324">
          <cell r="L324">
            <v>11</v>
          </cell>
          <cell r="R324">
            <v>6</v>
          </cell>
          <cell r="Y324">
            <v>4</v>
          </cell>
          <cell r="AF324">
            <v>5</v>
          </cell>
          <cell r="AG324">
            <v>26</v>
          </cell>
          <cell r="CH324">
            <v>176.42820352172401</v>
          </cell>
          <cell r="DB324">
            <v>96.233565557304019</v>
          </cell>
          <cell r="DV324">
            <v>64.155710371536003</v>
          </cell>
          <cell r="FE324">
            <v>80.194637964420011</v>
          </cell>
          <cell r="FJ324">
            <v>417.012117414984</v>
          </cell>
        </row>
        <row r="326">
          <cell r="L326">
            <v>5</v>
          </cell>
          <cell r="R326">
            <v>6</v>
          </cell>
          <cell r="Y326">
            <v>6</v>
          </cell>
          <cell r="AF326">
            <v>6</v>
          </cell>
          <cell r="AG326">
            <v>23</v>
          </cell>
          <cell r="CH326">
            <v>130.09352380894799</v>
          </cell>
          <cell r="DB326">
            <v>156.11222857073756</v>
          </cell>
          <cell r="DV326">
            <v>156.11222857073756</v>
          </cell>
          <cell r="FE326">
            <v>156.11222857073756</v>
          </cell>
          <cell r="FJ326">
            <v>598.43020952116069</v>
          </cell>
        </row>
        <row r="328">
          <cell r="L328">
            <v>6</v>
          </cell>
          <cell r="R328">
            <v>7</v>
          </cell>
          <cell r="Y328">
            <v>8</v>
          </cell>
          <cell r="AF328">
            <v>14</v>
          </cell>
          <cell r="AG328">
            <v>35</v>
          </cell>
          <cell r="CH328">
            <v>121.558188072384</v>
          </cell>
          <cell r="DB328">
            <v>141.81788608444799</v>
          </cell>
          <cell r="DV328">
            <v>162.077584096512</v>
          </cell>
          <cell r="FE328">
            <v>283.63577216889598</v>
          </cell>
          <cell r="FJ328">
            <v>709.08943042223996</v>
          </cell>
        </row>
        <row r="330">
          <cell r="L330">
            <v>13</v>
          </cell>
          <cell r="R330">
            <v>9</v>
          </cell>
          <cell r="Y330">
            <v>23</v>
          </cell>
          <cell r="AF330">
            <v>21</v>
          </cell>
          <cell r="AG330">
            <v>66</v>
          </cell>
          <cell r="CH330">
            <v>377.44942935253681</v>
          </cell>
          <cell r="DB330">
            <v>83.402423482996795</v>
          </cell>
          <cell r="DV330">
            <v>603.42009810561353</v>
          </cell>
          <cell r="FE330">
            <v>662.94234050587193</v>
          </cell>
          <cell r="FJ330">
            <v>1727.2142914470194</v>
          </cell>
        </row>
        <row r="335">
          <cell r="AG335">
            <v>792</v>
          </cell>
          <cell r="FJ335">
            <v>19836.996090232722</v>
          </cell>
        </row>
        <row r="336">
          <cell r="AG336">
            <v>272</v>
          </cell>
          <cell r="FJ336">
            <v>7021.5151330930785</v>
          </cell>
        </row>
        <row r="337">
          <cell r="L337">
            <v>14</v>
          </cell>
          <cell r="R337">
            <v>8</v>
          </cell>
          <cell r="Y337">
            <v>15</v>
          </cell>
          <cell r="AF337">
            <v>15</v>
          </cell>
          <cell r="AG337">
            <v>52</v>
          </cell>
          <cell r="CH337">
            <v>316.82749896284747</v>
          </cell>
          <cell r="DB337">
            <v>181.04428512162715</v>
          </cell>
          <cell r="DV337">
            <v>339.45803460305092</v>
          </cell>
          <cell r="FE337">
            <v>339.45803460305092</v>
          </cell>
          <cell r="FJ337">
            <v>1176.7878532905765</v>
          </cell>
        </row>
        <row r="339">
          <cell r="L339">
            <v>2</v>
          </cell>
          <cell r="R339">
            <v>7</v>
          </cell>
          <cell r="Y339">
            <v>7</v>
          </cell>
          <cell r="AF339">
            <v>9</v>
          </cell>
          <cell r="AG339">
            <v>25</v>
          </cell>
          <cell r="CH339">
            <v>58.456640849443204</v>
          </cell>
          <cell r="DB339">
            <v>204.59824297305119</v>
          </cell>
          <cell r="DV339">
            <v>204.59824297305119</v>
          </cell>
          <cell r="FE339">
            <v>263.05488382249439</v>
          </cell>
          <cell r="FJ339">
            <v>730.70801061803991</v>
          </cell>
        </row>
        <row r="341">
          <cell r="L341">
            <v>6</v>
          </cell>
          <cell r="R341">
            <v>6</v>
          </cell>
          <cell r="Y341">
            <v>7</v>
          </cell>
          <cell r="AF341">
            <v>9</v>
          </cell>
          <cell r="AG341">
            <v>28</v>
          </cell>
          <cell r="CH341">
            <v>122.05232704828801</v>
          </cell>
          <cell r="DB341">
            <v>122.05232704828801</v>
          </cell>
          <cell r="DV341">
            <v>142.39438155633601</v>
          </cell>
          <cell r="FE341">
            <v>183.078490572432</v>
          </cell>
          <cell r="FJ341">
            <v>569.57752622534406</v>
          </cell>
        </row>
        <row r="343">
          <cell r="L343">
            <v>5</v>
          </cell>
          <cell r="R343">
            <v>0</v>
          </cell>
          <cell r="Y343">
            <v>5</v>
          </cell>
          <cell r="AF343">
            <v>6</v>
          </cell>
          <cell r="AG343">
            <v>16</v>
          </cell>
          <cell r="CH343">
            <v>101.71027254024001</v>
          </cell>
          <cell r="DB343">
            <v>0</v>
          </cell>
          <cell r="DV343">
            <v>101.71027254024001</v>
          </cell>
          <cell r="FE343">
            <v>122.05232704828801</v>
          </cell>
          <cell r="FJ343">
            <v>325.47287212876802</v>
          </cell>
        </row>
        <row r="345">
          <cell r="L345">
            <v>18</v>
          </cell>
          <cell r="R345">
            <v>18</v>
          </cell>
          <cell r="Y345">
            <v>18</v>
          </cell>
          <cell r="AF345">
            <v>18</v>
          </cell>
          <cell r="AG345">
            <v>72</v>
          </cell>
          <cell r="CH345">
            <v>411.92660378797206</v>
          </cell>
          <cell r="DB345">
            <v>411.92660378797206</v>
          </cell>
          <cell r="DV345">
            <v>411.92660378797206</v>
          </cell>
          <cell r="FE345">
            <v>411.92660378797206</v>
          </cell>
          <cell r="FJ345">
            <v>1647.7064151518882</v>
          </cell>
        </row>
        <row r="347">
          <cell r="L347">
            <v>8</v>
          </cell>
          <cell r="R347">
            <v>9</v>
          </cell>
          <cell r="Y347">
            <v>9</v>
          </cell>
          <cell r="AF347">
            <v>9</v>
          </cell>
          <cell r="AG347">
            <v>35</v>
          </cell>
          <cell r="CH347">
            <v>296.99399581750072</v>
          </cell>
          <cell r="DB347">
            <v>334.11824529468839</v>
          </cell>
          <cell r="DV347">
            <v>334.11824529468839</v>
          </cell>
          <cell r="FE347">
            <v>334.11824529468839</v>
          </cell>
          <cell r="FJ347">
            <v>1299.3487317015661</v>
          </cell>
        </row>
        <row r="349">
          <cell r="L349">
            <v>18</v>
          </cell>
          <cell r="R349">
            <v>8</v>
          </cell>
          <cell r="Y349">
            <v>9</v>
          </cell>
          <cell r="AF349">
            <v>9</v>
          </cell>
          <cell r="AG349">
            <v>44</v>
          </cell>
          <cell r="CH349">
            <v>520.32834162691211</v>
          </cell>
          <cell r="DB349">
            <v>231.25704072307201</v>
          </cell>
          <cell r="DV349">
            <v>260.16417081345605</v>
          </cell>
          <cell r="FE349">
            <v>260.16417081345605</v>
          </cell>
          <cell r="FJ349">
            <v>1271.9137239768961</v>
          </cell>
        </row>
        <row r="351">
          <cell r="AG351">
            <v>180</v>
          </cell>
          <cell r="FJ351">
            <v>4219.1963806505055</v>
          </cell>
        </row>
        <row r="352">
          <cell r="L352">
            <v>3</v>
          </cell>
          <cell r="R352">
            <v>3</v>
          </cell>
          <cell r="Y352">
            <v>3</v>
          </cell>
          <cell r="AF352">
            <v>6</v>
          </cell>
          <cell r="AG352">
            <v>15</v>
          </cell>
          <cell r="CH352">
            <v>80.096839625439003</v>
          </cell>
          <cell r="DB352">
            <v>80.096839625439003</v>
          </cell>
          <cell r="DV352">
            <v>80.096839625439003</v>
          </cell>
          <cell r="FE352">
            <v>160.19367925087801</v>
          </cell>
          <cell r="FJ352">
            <v>400.48419812719499</v>
          </cell>
        </row>
        <row r="354">
          <cell r="L354">
            <v>6</v>
          </cell>
          <cell r="R354">
            <v>6</v>
          </cell>
          <cell r="Y354">
            <v>6</v>
          </cell>
          <cell r="AF354">
            <v>3</v>
          </cell>
          <cell r="AG354">
            <v>21</v>
          </cell>
          <cell r="CH354">
            <v>222.74549686312557</v>
          </cell>
          <cell r="DB354">
            <v>222.74549686312557</v>
          </cell>
          <cell r="DV354">
            <v>222.74549686312557</v>
          </cell>
          <cell r="FE354">
            <v>111.37274843156278</v>
          </cell>
          <cell r="FJ354">
            <v>779.60923902093953</v>
          </cell>
        </row>
        <row r="356">
          <cell r="L356">
            <v>12</v>
          </cell>
          <cell r="R356">
            <v>12</v>
          </cell>
          <cell r="Y356">
            <v>12</v>
          </cell>
          <cell r="AF356">
            <v>12</v>
          </cell>
          <cell r="AG356">
            <v>48</v>
          </cell>
          <cell r="CH356">
            <v>271.56642768244069</v>
          </cell>
          <cell r="DB356">
            <v>271.56642768244069</v>
          </cell>
          <cell r="DV356">
            <v>271.56642768244069</v>
          </cell>
          <cell r="FE356">
            <v>271.56642768244069</v>
          </cell>
          <cell r="FJ356">
            <v>1086.2657107297628</v>
          </cell>
        </row>
        <row r="358">
          <cell r="L358">
            <v>12</v>
          </cell>
          <cell r="R358">
            <v>12</v>
          </cell>
          <cell r="Y358">
            <v>12</v>
          </cell>
          <cell r="AF358">
            <v>12</v>
          </cell>
          <cell r="AG358">
            <v>48</v>
          </cell>
          <cell r="CH358">
            <v>244.10465409657601</v>
          </cell>
          <cell r="DB358">
            <v>244.10465409657601</v>
          </cell>
          <cell r="DV358">
            <v>244.10465409657601</v>
          </cell>
          <cell r="FE358">
            <v>244.10465409657601</v>
          </cell>
          <cell r="FJ358">
            <v>976.41861638630405</v>
          </cell>
        </row>
        <row r="360">
          <cell r="L360">
            <v>12</v>
          </cell>
          <cell r="R360">
            <v>12</v>
          </cell>
          <cell r="Y360">
            <v>12</v>
          </cell>
          <cell r="AF360">
            <v>12</v>
          </cell>
          <cell r="AG360">
            <v>48</v>
          </cell>
          <cell r="CH360">
            <v>244.10465409657601</v>
          </cell>
          <cell r="DB360">
            <v>244.10465409657601</v>
          </cell>
          <cell r="DV360">
            <v>244.10465409657601</v>
          </cell>
          <cell r="FE360">
            <v>244.10465409657601</v>
          </cell>
          <cell r="FJ360">
            <v>976.41861638630405</v>
          </cell>
        </row>
        <row r="362">
          <cell r="AG362">
            <v>340</v>
          </cell>
          <cell r="FJ362">
            <v>8596.2845764891372</v>
          </cell>
        </row>
        <row r="363">
          <cell r="L363">
            <v>59</v>
          </cell>
          <cell r="R363">
            <v>50</v>
          </cell>
          <cell r="Y363">
            <v>80</v>
          </cell>
          <cell r="AF363">
            <v>89</v>
          </cell>
          <cell r="AG363">
            <v>278</v>
          </cell>
          <cell r="CH363">
            <v>1410.2129287704277</v>
          </cell>
          <cell r="DB363">
            <v>1195.09570234782</v>
          </cell>
          <cell r="DV363">
            <v>1912.1531237565118</v>
          </cell>
          <cell r="FE363">
            <v>2127.2703501791193</v>
          </cell>
          <cell r="FJ363">
            <v>6644.7321050538794</v>
          </cell>
        </row>
        <row r="365">
          <cell r="L365">
            <v>15</v>
          </cell>
          <cell r="R365">
            <v>15</v>
          </cell>
          <cell r="Y365">
            <v>15</v>
          </cell>
          <cell r="AF365">
            <v>17</v>
          </cell>
          <cell r="AG365">
            <v>62</v>
          </cell>
          <cell r="CH365">
            <v>472.14979147627201</v>
          </cell>
          <cell r="DB365">
            <v>472.14979147627201</v>
          </cell>
          <cell r="DV365">
            <v>472.14979147627201</v>
          </cell>
          <cell r="FE365">
            <v>535.10309700644166</v>
          </cell>
          <cell r="FJ365">
            <v>1951.5524714352578</v>
          </cell>
        </row>
        <row r="367">
          <cell r="AG367">
            <v>136</v>
          </cell>
          <cell r="FJ367">
            <v>2250.0927104648581</v>
          </cell>
        </row>
        <row r="368">
          <cell r="AG368">
            <v>136</v>
          </cell>
          <cell r="FJ368">
            <v>2250.0927104648581</v>
          </cell>
        </row>
        <row r="369">
          <cell r="L369">
            <v>4</v>
          </cell>
          <cell r="R369">
            <v>4</v>
          </cell>
          <cell r="Y369">
            <v>4</v>
          </cell>
          <cell r="AF369">
            <v>5</v>
          </cell>
          <cell r="AG369">
            <v>17</v>
          </cell>
          <cell r="CH369">
            <v>63.442869145185583</v>
          </cell>
          <cell r="DB369">
            <v>63.442869145185583</v>
          </cell>
          <cell r="DV369">
            <v>63.442869145185583</v>
          </cell>
          <cell r="FE369">
            <v>79.303586431481989</v>
          </cell>
          <cell r="FJ369">
            <v>269.63219386703872</v>
          </cell>
        </row>
        <row r="371">
          <cell r="L371">
            <v>4</v>
          </cell>
          <cell r="R371">
            <v>4</v>
          </cell>
          <cell r="Y371">
            <v>4</v>
          </cell>
          <cell r="AF371">
            <v>4</v>
          </cell>
          <cell r="AG371">
            <v>16</v>
          </cell>
          <cell r="CH371">
            <v>57.027298108031999</v>
          </cell>
          <cell r="DB371">
            <v>57.027298108031999</v>
          </cell>
          <cell r="DV371">
            <v>57.027298108031999</v>
          </cell>
          <cell r="FE371">
            <v>57.027298108031999</v>
          </cell>
          <cell r="FJ371">
            <v>228.109192432128</v>
          </cell>
        </row>
        <row r="373">
          <cell r="L373">
            <v>3</v>
          </cell>
          <cell r="R373">
            <v>3</v>
          </cell>
          <cell r="Y373">
            <v>3</v>
          </cell>
          <cell r="AF373">
            <v>3</v>
          </cell>
          <cell r="AG373">
            <v>12</v>
          </cell>
          <cell r="CH373">
            <v>66.181680172742375</v>
          </cell>
          <cell r="DB373">
            <v>66.181680172742375</v>
          </cell>
          <cell r="DV373">
            <v>66.181680172742375</v>
          </cell>
          <cell r="FE373">
            <v>66.181680172742375</v>
          </cell>
          <cell r="FJ373">
            <v>264.7267206909695</v>
          </cell>
        </row>
        <row r="375">
          <cell r="L375">
            <v>3</v>
          </cell>
          <cell r="R375">
            <v>2</v>
          </cell>
          <cell r="Y375">
            <v>2</v>
          </cell>
          <cell r="AF375">
            <v>3</v>
          </cell>
          <cell r="AG375">
            <v>10</v>
          </cell>
          <cell r="CH375">
            <v>42.770473581024</v>
          </cell>
          <cell r="DB375">
            <v>28.513649054016</v>
          </cell>
          <cell r="DV375">
            <v>28.513649054016</v>
          </cell>
          <cell r="FE375">
            <v>42.770473581024</v>
          </cell>
          <cell r="FJ375">
            <v>142.56824527008001</v>
          </cell>
        </row>
        <row r="377">
          <cell r="L377">
            <v>3</v>
          </cell>
          <cell r="R377">
            <v>3</v>
          </cell>
          <cell r="Y377">
            <v>3</v>
          </cell>
          <cell r="AF377">
            <v>4</v>
          </cell>
          <cell r="AG377">
            <v>13</v>
          </cell>
          <cell r="CH377">
            <v>27.800807827665597</v>
          </cell>
          <cell r="DB377">
            <v>27.800807827665597</v>
          </cell>
          <cell r="DV377">
            <v>27.800807827665597</v>
          </cell>
          <cell r="FE377">
            <v>37.067743770220794</v>
          </cell>
          <cell r="FJ377">
            <v>120.4701672532176</v>
          </cell>
        </row>
        <row r="380">
          <cell r="L380">
            <v>9</v>
          </cell>
          <cell r="R380">
            <v>6</v>
          </cell>
          <cell r="Y380">
            <v>5</v>
          </cell>
          <cell r="AF380">
            <v>6</v>
          </cell>
          <cell r="AG380">
            <v>26</v>
          </cell>
          <cell r="CH380">
            <v>144.350348335956</v>
          </cell>
          <cell r="DB380">
            <v>96.23356555730399</v>
          </cell>
          <cell r="DV380">
            <v>80.194637964419996</v>
          </cell>
          <cell r="FE380">
            <v>96.23356555730399</v>
          </cell>
          <cell r="FJ380">
            <v>417.012117414984</v>
          </cell>
        </row>
        <row r="382">
          <cell r="L382">
            <v>3</v>
          </cell>
          <cell r="R382">
            <v>3</v>
          </cell>
          <cell r="Y382">
            <v>3</v>
          </cell>
          <cell r="AF382">
            <v>3</v>
          </cell>
          <cell r="AG382">
            <v>12</v>
          </cell>
          <cell r="CH382">
            <v>61.454417303260804</v>
          </cell>
          <cell r="DB382">
            <v>61.454417303260804</v>
          </cell>
          <cell r="DV382">
            <v>61.454417303260804</v>
          </cell>
          <cell r="FE382">
            <v>61.454417303260804</v>
          </cell>
          <cell r="FJ382">
            <v>245.81766921304322</v>
          </cell>
        </row>
        <row r="384">
          <cell r="L384">
            <v>1</v>
          </cell>
          <cell r="R384">
            <v>1</v>
          </cell>
          <cell r="Y384">
            <v>1</v>
          </cell>
          <cell r="AF384">
            <v>0</v>
          </cell>
          <cell r="AG384">
            <v>3</v>
          </cell>
          <cell r="CH384">
            <v>26.018704761789593</v>
          </cell>
          <cell r="DB384">
            <v>26.018704761789593</v>
          </cell>
          <cell r="DV384">
            <v>26.018704761789593</v>
          </cell>
          <cell r="FE384">
            <v>0</v>
          </cell>
          <cell r="FJ384">
            <v>78.056114285368778</v>
          </cell>
        </row>
        <row r="386">
          <cell r="L386">
            <v>3</v>
          </cell>
          <cell r="R386">
            <v>3</v>
          </cell>
          <cell r="Y386">
            <v>3</v>
          </cell>
          <cell r="AF386">
            <v>3</v>
          </cell>
          <cell r="AG386">
            <v>12</v>
          </cell>
          <cell r="CH386">
            <v>60.779094036191992</v>
          </cell>
          <cell r="DB386">
            <v>60.779094036191992</v>
          </cell>
          <cell r="DV386">
            <v>60.779094036191992</v>
          </cell>
          <cell r="FE386">
            <v>60.779094036191992</v>
          </cell>
          <cell r="FJ386">
            <v>243.11637614476797</v>
          </cell>
        </row>
        <row r="388">
          <cell r="L388">
            <v>3</v>
          </cell>
          <cell r="R388">
            <v>3</v>
          </cell>
          <cell r="Y388">
            <v>3</v>
          </cell>
          <cell r="AF388">
            <v>3</v>
          </cell>
          <cell r="AG388">
            <v>12</v>
          </cell>
          <cell r="CH388">
            <v>50.255306457703178</v>
          </cell>
          <cell r="DB388">
            <v>50.255306457703178</v>
          </cell>
          <cell r="DV388">
            <v>50.255306457703178</v>
          </cell>
          <cell r="FE388">
            <v>50.255306457703178</v>
          </cell>
          <cell r="FJ388">
            <v>201.02122583081271</v>
          </cell>
        </row>
        <row r="390">
          <cell r="L390">
            <v>0</v>
          </cell>
          <cell r="R390">
            <v>1</v>
          </cell>
          <cell r="Y390">
            <v>1</v>
          </cell>
          <cell r="AF390">
            <v>1</v>
          </cell>
          <cell r="AG390">
            <v>3</v>
          </cell>
          <cell r="CH390">
            <v>0</v>
          </cell>
          <cell r="DB390">
            <v>13.187562687482396</v>
          </cell>
          <cell r="DV390">
            <v>13.187562687482396</v>
          </cell>
          <cell r="FE390">
            <v>13.187562687482396</v>
          </cell>
          <cell r="FJ390">
            <v>39.562688062447194</v>
          </cell>
        </row>
        <row r="393">
          <cell r="AG393">
            <v>0</v>
          </cell>
          <cell r="FJ393">
            <v>0</v>
          </cell>
        </row>
        <row r="394">
          <cell r="L394">
            <v>0</v>
          </cell>
          <cell r="R394">
            <v>0</v>
          </cell>
          <cell r="Y394">
            <v>0</v>
          </cell>
          <cell r="AF394">
            <v>0</v>
          </cell>
          <cell r="AG394">
            <v>0</v>
          </cell>
          <cell r="CH394">
            <v>0</v>
          </cell>
          <cell r="DB394">
            <v>0</v>
          </cell>
          <cell r="DV394">
            <v>0</v>
          </cell>
          <cell r="FE394">
            <v>0</v>
          </cell>
          <cell r="FJ394">
            <v>0</v>
          </cell>
        </row>
        <row r="396">
          <cell r="AG396">
            <v>102</v>
          </cell>
          <cell r="FJ396">
            <v>1677.0527798875196</v>
          </cell>
        </row>
        <row r="397">
          <cell r="L397">
            <v>6</v>
          </cell>
          <cell r="R397">
            <v>8</v>
          </cell>
          <cell r="Y397">
            <v>2</v>
          </cell>
          <cell r="AF397">
            <v>2</v>
          </cell>
          <cell r="AG397">
            <v>18</v>
          </cell>
          <cell r="CH397">
            <v>95.164303717778381</v>
          </cell>
          <cell r="DB397">
            <v>126.88573829037118</v>
          </cell>
          <cell r="DV397">
            <v>31.721434572592795</v>
          </cell>
          <cell r="FE397">
            <v>31.721434572592795</v>
          </cell>
          <cell r="FJ397">
            <v>285.49291115333517</v>
          </cell>
        </row>
        <row r="399">
          <cell r="L399">
            <v>2</v>
          </cell>
          <cell r="R399">
            <v>4</v>
          </cell>
          <cell r="Y399">
            <v>2</v>
          </cell>
          <cell r="AF399">
            <v>1</v>
          </cell>
          <cell r="AG399">
            <v>9</v>
          </cell>
          <cell r="CH399">
            <v>18.533871885110401</v>
          </cell>
          <cell r="DB399">
            <v>37.067743770220801</v>
          </cell>
          <cell r="DV399">
            <v>18.533871885110401</v>
          </cell>
          <cell r="FE399">
            <v>9.2669359425552003</v>
          </cell>
          <cell r="FJ399">
            <v>83.402423482996795</v>
          </cell>
        </row>
        <row r="401">
          <cell r="L401">
            <v>13</v>
          </cell>
          <cell r="R401">
            <v>6</v>
          </cell>
          <cell r="Y401">
            <v>2</v>
          </cell>
          <cell r="AF401">
            <v>1</v>
          </cell>
          <cell r="AG401">
            <v>22</v>
          </cell>
          <cell r="CH401">
            <v>185.33871885110401</v>
          </cell>
          <cell r="DB401">
            <v>85.540947162048013</v>
          </cell>
          <cell r="DV401">
            <v>28.513649054016</v>
          </cell>
          <cell r="FE401">
            <v>14.256824527008</v>
          </cell>
          <cell r="FJ401">
            <v>313.65013959417604</v>
          </cell>
        </row>
        <row r="403">
          <cell r="L403">
            <v>5</v>
          </cell>
          <cell r="R403">
            <v>9</v>
          </cell>
          <cell r="Y403">
            <v>1</v>
          </cell>
          <cell r="AF403">
            <v>2</v>
          </cell>
          <cell r="AG403">
            <v>17</v>
          </cell>
          <cell r="CH403">
            <v>110.30280028790398</v>
          </cell>
          <cell r="DB403">
            <v>198.54504051822715</v>
          </cell>
          <cell r="DV403">
            <v>22.060560057580794</v>
          </cell>
          <cell r="FE403">
            <v>44.121120115161588</v>
          </cell>
          <cell r="FJ403">
            <v>375.02952097887351</v>
          </cell>
        </row>
        <row r="405">
          <cell r="L405">
            <v>4</v>
          </cell>
          <cell r="R405">
            <v>0</v>
          </cell>
          <cell r="Y405">
            <v>0</v>
          </cell>
          <cell r="AF405">
            <v>0</v>
          </cell>
          <cell r="AG405">
            <v>4</v>
          </cell>
          <cell r="CH405">
            <v>67.00707527693757</v>
          </cell>
          <cell r="DB405">
            <v>0</v>
          </cell>
          <cell r="DV405">
            <v>0</v>
          </cell>
          <cell r="FE405">
            <v>0</v>
          </cell>
          <cell r="FJ405">
            <v>67.00707527693757</v>
          </cell>
        </row>
        <row r="407">
          <cell r="L407">
            <v>3</v>
          </cell>
          <cell r="R407">
            <v>3</v>
          </cell>
          <cell r="Y407">
            <v>1</v>
          </cell>
          <cell r="AF407">
            <v>2</v>
          </cell>
          <cell r="AG407">
            <v>9</v>
          </cell>
          <cell r="CH407">
            <v>42.770473581024007</v>
          </cell>
          <cell r="DB407">
            <v>42.770473581024007</v>
          </cell>
          <cell r="DV407">
            <v>14.256824527008</v>
          </cell>
          <cell r="FE407">
            <v>28.513649054016</v>
          </cell>
          <cell r="FJ407">
            <v>128.31142074307201</v>
          </cell>
        </row>
        <row r="409">
          <cell r="L409">
            <v>8</v>
          </cell>
          <cell r="R409">
            <v>6</v>
          </cell>
          <cell r="Y409">
            <v>0</v>
          </cell>
          <cell r="AF409">
            <v>0</v>
          </cell>
          <cell r="AG409">
            <v>14</v>
          </cell>
          <cell r="CH409">
            <v>128.31142074307201</v>
          </cell>
          <cell r="DB409">
            <v>96.233565557304004</v>
          </cell>
          <cell r="DV409">
            <v>0</v>
          </cell>
          <cell r="FE409">
            <v>0</v>
          </cell>
          <cell r="FJ409">
            <v>224.54498630037597</v>
          </cell>
        </row>
        <row r="411">
          <cell r="L411">
            <v>0</v>
          </cell>
          <cell r="R411">
            <v>2</v>
          </cell>
          <cell r="Y411">
            <v>1</v>
          </cell>
          <cell r="AF411">
            <v>0</v>
          </cell>
          <cell r="AG411">
            <v>3</v>
          </cell>
          <cell r="CH411">
            <v>0</v>
          </cell>
          <cell r="DB411">
            <v>52.037409523579186</v>
          </cell>
          <cell r="DV411">
            <v>26.018704761789593</v>
          </cell>
          <cell r="FE411">
            <v>0</v>
          </cell>
          <cell r="FJ411">
            <v>78.056114285368793</v>
          </cell>
        </row>
        <row r="413">
          <cell r="L413">
            <v>1</v>
          </cell>
          <cell r="R413">
            <v>4</v>
          </cell>
          <cell r="Y413">
            <v>1</v>
          </cell>
          <cell r="AF413">
            <v>0</v>
          </cell>
          <cell r="AG413">
            <v>6</v>
          </cell>
          <cell r="CH413">
            <v>20.259698012064</v>
          </cell>
          <cell r="DB413">
            <v>81.038792048255999</v>
          </cell>
          <cell r="DV413">
            <v>20.259698012064</v>
          </cell>
          <cell r="FE413">
            <v>0</v>
          </cell>
          <cell r="FJ413">
            <v>121.55818807238398</v>
          </cell>
        </row>
        <row r="415">
          <cell r="AG415">
            <v>53</v>
          </cell>
          <cell r="FJ415">
            <v>727.66082026663207</v>
          </cell>
        </row>
        <row r="416">
          <cell r="L416">
            <v>0</v>
          </cell>
          <cell r="R416">
            <v>0</v>
          </cell>
          <cell r="Y416">
            <v>0</v>
          </cell>
          <cell r="AF416">
            <v>0</v>
          </cell>
          <cell r="AG416">
            <v>0</v>
          </cell>
          <cell r="CH416">
            <v>0</v>
          </cell>
          <cell r="DB416">
            <v>0</v>
          </cell>
          <cell r="DV416">
            <v>0</v>
          </cell>
          <cell r="FE416">
            <v>0</v>
          </cell>
          <cell r="FJ416">
            <v>0</v>
          </cell>
        </row>
        <row r="418">
          <cell r="L418">
            <v>20</v>
          </cell>
          <cell r="R418">
            <v>11</v>
          </cell>
          <cell r="Y418">
            <v>2</v>
          </cell>
          <cell r="AF418">
            <v>3</v>
          </cell>
          <cell r="AG418">
            <v>36</v>
          </cell>
          <cell r="CH418">
            <v>231.67339856388</v>
          </cell>
          <cell r="DB418">
            <v>127.420369210134</v>
          </cell>
          <cell r="DV418">
            <v>23.167339856388001</v>
          </cell>
          <cell r="FE418">
            <v>34.751009784581996</v>
          </cell>
          <cell r="FJ418">
            <v>417.012117414984</v>
          </cell>
        </row>
        <row r="420">
          <cell r="L420">
            <v>0</v>
          </cell>
          <cell r="R420">
            <v>1</v>
          </cell>
          <cell r="Y420">
            <v>0</v>
          </cell>
          <cell r="AF420">
            <v>0</v>
          </cell>
          <cell r="AG420">
            <v>1</v>
          </cell>
          <cell r="CH420">
            <v>0</v>
          </cell>
          <cell r="DB420">
            <v>22.060560057580794</v>
          </cell>
          <cell r="DV420">
            <v>0</v>
          </cell>
          <cell r="FE420">
            <v>0</v>
          </cell>
          <cell r="FJ420">
            <v>22.060560057580794</v>
          </cell>
        </row>
        <row r="422">
          <cell r="L422">
            <v>0</v>
          </cell>
          <cell r="R422">
            <v>0</v>
          </cell>
          <cell r="Y422">
            <v>0</v>
          </cell>
          <cell r="AF422">
            <v>0</v>
          </cell>
          <cell r="AG422">
            <v>0</v>
          </cell>
          <cell r="CH422">
            <v>0</v>
          </cell>
          <cell r="DB422">
            <v>0</v>
          </cell>
          <cell r="DV422">
            <v>0</v>
          </cell>
          <cell r="FE422">
            <v>0</v>
          </cell>
          <cell r="FJ422">
            <v>0</v>
          </cell>
        </row>
        <row r="424">
          <cell r="L424">
            <v>4</v>
          </cell>
          <cell r="R424">
            <v>4</v>
          </cell>
          <cell r="Y424">
            <v>0</v>
          </cell>
          <cell r="AF424">
            <v>0</v>
          </cell>
          <cell r="AG424">
            <v>8</v>
          </cell>
          <cell r="CH424">
            <v>80.138361025497588</v>
          </cell>
          <cell r="DB424">
            <v>80.138361025497588</v>
          </cell>
          <cell r="DV424">
            <v>0</v>
          </cell>
          <cell r="FE424">
            <v>0</v>
          </cell>
          <cell r="FJ424">
            <v>160.27672205099518</v>
          </cell>
        </row>
        <row r="426">
          <cell r="L426">
            <v>1</v>
          </cell>
          <cell r="R426">
            <v>3</v>
          </cell>
          <cell r="Y426">
            <v>2</v>
          </cell>
          <cell r="AF426">
            <v>2</v>
          </cell>
          <cell r="AG426">
            <v>8</v>
          </cell>
          <cell r="CH426">
            <v>16.038927592884001</v>
          </cell>
          <cell r="DB426">
            <v>48.116782778652002</v>
          </cell>
          <cell r="DV426">
            <v>32.077855185768001</v>
          </cell>
          <cell r="FE426">
            <v>32.077855185768001</v>
          </cell>
          <cell r="FJ426">
            <v>128.31142074307201</v>
          </cell>
        </row>
        <row r="428">
          <cell r="AG428">
            <v>823</v>
          </cell>
          <cell r="FJ428">
            <v>22462.760130425017</v>
          </cell>
        </row>
        <row r="429">
          <cell r="AG429">
            <v>1</v>
          </cell>
          <cell r="FJ429">
            <v>41.379563871071994</v>
          </cell>
        </row>
        <row r="430">
          <cell r="L430">
            <v>0</v>
          </cell>
          <cell r="R430">
            <v>0</v>
          </cell>
          <cell r="Y430">
            <v>0</v>
          </cell>
          <cell r="AF430">
            <v>1</v>
          </cell>
          <cell r="AG430">
            <v>1</v>
          </cell>
          <cell r="CH430">
            <v>0</v>
          </cell>
          <cell r="DB430">
            <v>0</v>
          </cell>
          <cell r="DV430">
            <v>0</v>
          </cell>
          <cell r="FE430">
            <v>41.379563871071994</v>
          </cell>
          <cell r="FJ430">
            <v>41.379563871071994</v>
          </cell>
        </row>
        <row r="432">
          <cell r="L432">
            <v>0</v>
          </cell>
          <cell r="R432">
            <v>0</v>
          </cell>
          <cell r="Y432">
            <v>0</v>
          </cell>
          <cell r="AF432">
            <v>0</v>
          </cell>
          <cell r="AG432">
            <v>0</v>
          </cell>
          <cell r="CH432">
            <v>0</v>
          </cell>
          <cell r="DB432">
            <v>0</v>
          </cell>
          <cell r="DV432">
            <v>0</v>
          </cell>
          <cell r="FE432">
            <v>0</v>
          </cell>
          <cell r="FJ432">
            <v>0</v>
          </cell>
        </row>
        <row r="434">
          <cell r="AG434">
            <v>244</v>
          </cell>
          <cell r="FJ434">
            <v>9658.6163456457252</v>
          </cell>
        </row>
        <row r="435">
          <cell r="L435">
            <v>29</v>
          </cell>
          <cell r="R435">
            <v>30</v>
          </cell>
          <cell r="Y435">
            <v>28</v>
          </cell>
          <cell r="AF435">
            <v>29</v>
          </cell>
          <cell r="AG435">
            <v>116</v>
          </cell>
          <cell r="CH435">
            <v>600.00367613054391</v>
          </cell>
          <cell r="DB435">
            <v>620.69345806607987</v>
          </cell>
          <cell r="DV435">
            <v>579.31389419500795</v>
          </cell>
          <cell r="FE435">
            <v>600.00367613054391</v>
          </cell>
          <cell r="FJ435">
            <v>2400.0147045221756</v>
          </cell>
        </row>
        <row r="437">
          <cell r="L437">
            <v>13</v>
          </cell>
          <cell r="R437">
            <v>15</v>
          </cell>
          <cell r="Y437">
            <v>15</v>
          </cell>
          <cell r="AF437">
            <v>14</v>
          </cell>
          <cell r="AG437">
            <v>57</v>
          </cell>
          <cell r="CH437">
            <v>416.19129767167675</v>
          </cell>
          <cell r="DB437">
            <v>480.22072808270389</v>
          </cell>
          <cell r="DV437">
            <v>480.22072808270389</v>
          </cell>
          <cell r="FE437">
            <v>448.20601287719035</v>
          </cell>
          <cell r="FJ437">
            <v>1824.8387667142747</v>
          </cell>
        </row>
        <row r="439">
          <cell r="L439">
            <v>17</v>
          </cell>
          <cell r="R439">
            <v>12</v>
          </cell>
          <cell r="Y439">
            <v>12</v>
          </cell>
          <cell r="AF439">
            <v>10</v>
          </cell>
          <cell r="AG439">
            <v>51</v>
          </cell>
          <cell r="CH439">
            <v>413.27839416233144</v>
          </cell>
          <cell r="DB439">
            <v>291.72592529105748</v>
          </cell>
          <cell r="DV439">
            <v>291.72592529105748</v>
          </cell>
          <cell r="FE439">
            <v>243.10493774254789</v>
          </cell>
          <cell r="FJ439">
            <v>1239.8351824869942</v>
          </cell>
        </row>
        <row r="441">
          <cell r="L441">
            <v>0</v>
          </cell>
          <cell r="R441">
            <v>0</v>
          </cell>
          <cell r="Y441">
            <v>0</v>
          </cell>
          <cell r="AF441">
            <v>0</v>
          </cell>
          <cell r="AG441">
            <v>0</v>
          </cell>
          <cell r="CH441">
            <v>0</v>
          </cell>
          <cell r="DB441">
            <v>0</v>
          </cell>
          <cell r="DV441">
            <v>0</v>
          </cell>
          <cell r="FE441">
            <v>0</v>
          </cell>
          <cell r="FJ441">
            <v>0</v>
          </cell>
        </row>
        <row r="443">
          <cell r="L443">
            <v>0</v>
          </cell>
          <cell r="R443">
            <v>9</v>
          </cell>
          <cell r="Y443">
            <v>6</v>
          </cell>
          <cell r="AF443">
            <v>5</v>
          </cell>
          <cell r="AG443">
            <v>20</v>
          </cell>
          <cell r="CH443">
            <v>0</v>
          </cell>
          <cell r="DB443">
            <v>1887.2674613650265</v>
          </cell>
          <cell r="DV443">
            <v>1258.1783075766843</v>
          </cell>
          <cell r="FE443">
            <v>1048.4819229805703</v>
          </cell>
          <cell r="FJ443">
            <v>4193.9276919222812</v>
          </cell>
        </row>
        <row r="445">
          <cell r="AG445">
            <v>231</v>
          </cell>
          <cell r="FJ445">
            <v>5329.3883692239542</v>
          </cell>
        </row>
        <row r="446">
          <cell r="L446">
            <v>9</v>
          </cell>
          <cell r="R446">
            <v>7</v>
          </cell>
          <cell r="Y446">
            <v>6</v>
          </cell>
          <cell r="AF446">
            <v>8</v>
          </cell>
          <cell r="AG446">
            <v>30</v>
          </cell>
          <cell r="CH446">
            <v>207.15644162955419</v>
          </cell>
          <cell r="DB446">
            <v>161.12167682298661</v>
          </cell>
          <cell r="DV446">
            <v>138.1042944197028</v>
          </cell>
          <cell r="FE446">
            <v>184.13905922627038</v>
          </cell>
          <cell r="FJ446">
            <v>690.52147209851398</v>
          </cell>
        </row>
        <row r="448">
          <cell r="L448">
            <v>0</v>
          </cell>
          <cell r="R448">
            <v>0</v>
          </cell>
          <cell r="Y448">
            <v>0</v>
          </cell>
          <cell r="AF448">
            <v>0</v>
          </cell>
          <cell r="AG448">
            <v>0</v>
          </cell>
          <cell r="CH448">
            <v>0</v>
          </cell>
          <cell r="DB448">
            <v>0</v>
          </cell>
          <cell r="DV448">
            <v>0</v>
          </cell>
          <cell r="FE448">
            <v>0</v>
          </cell>
          <cell r="FJ448">
            <v>0</v>
          </cell>
        </row>
        <row r="450">
          <cell r="L450">
            <v>32</v>
          </cell>
          <cell r="R450">
            <v>18</v>
          </cell>
          <cell r="Y450">
            <v>18</v>
          </cell>
          <cell r="AF450">
            <v>16</v>
          </cell>
          <cell r="AG450">
            <v>84</v>
          </cell>
          <cell r="CH450">
            <v>662.07302193715191</v>
          </cell>
          <cell r="DB450">
            <v>372.41607483964799</v>
          </cell>
          <cell r="DV450">
            <v>372.41607483964799</v>
          </cell>
          <cell r="FE450">
            <v>331.03651096857595</v>
          </cell>
          <cell r="FJ450">
            <v>1737.941682585024</v>
          </cell>
        </row>
        <row r="452">
          <cell r="L452">
            <v>15</v>
          </cell>
          <cell r="R452">
            <v>21</v>
          </cell>
          <cell r="Y452">
            <v>27</v>
          </cell>
          <cell r="AF452">
            <v>25</v>
          </cell>
          <cell r="AG452">
            <v>88</v>
          </cell>
          <cell r="CH452">
            <v>349.14007016216999</v>
          </cell>
          <cell r="DB452">
            <v>488.79609822703799</v>
          </cell>
          <cell r="DV452">
            <v>628.45212629190598</v>
          </cell>
          <cell r="FE452">
            <v>581.90011693694998</v>
          </cell>
          <cell r="FJ452">
            <v>2048.2884116180639</v>
          </cell>
        </row>
        <row r="454">
          <cell r="L454">
            <v>12</v>
          </cell>
          <cell r="R454">
            <v>6</v>
          </cell>
          <cell r="Y454">
            <v>6</v>
          </cell>
          <cell r="AF454">
            <v>5</v>
          </cell>
          <cell r="AG454">
            <v>29</v>
          </cell>
          <cell r="CH454">
            <v>352.81522879545605</v>
          </cell>
          <cell r="DB454">
            <v>176.40761439772803</v>
          </cell>
          <cell r="DV454">
            <v>176.40761439772803</v>
          </cell>
          <cell r="FE454">
            <v>147.00634533144003</v>
          </cell>
          <cell r="FJ454">
            <v>852.6368029223521</v>
          </cell>
        </row>
        <row r="457">
          <cell r="AG457">
            <v>219</v>
          </cell>
          <cell r="FJ457">
            <v>4801.3769672098897</v>
          </cell>
        </row>
        <row r="458">
          <cell r="L458">
            <v>0</v>
          </cell>
          <cell r="R458">
            <v>1</v>
          </cell>
          <cell r="Y458">
            <v>3</v>
          </cell>
          <cell r="AF458">
            <v>3</v>
          </cell>
          <cell r="AG458">
            <v>7</v>
          </cell>
          <cell r="CH458">
            <v>0</v>
          </cell>
          <cell r="DB458">
            <v>23.017382403283797</v>
          </cell>
          <cell r="DV458">
            <v>69.052147209851398</v>
          </cell>
          <cell r="FE458">
            <v>69.052147209851398</v>
          </cell>
          <cell r="FJ458">
            <v>161.12167682298661</v>
          </cell>
        </row>
        <row r="460">
          <cell r="L460">
            <v>0</v>
          </cell>
          <cell r="R460">
            <v>39</v>
          </cell>
          <cell r="Y460">
            <v>59</v>
          </cell>
          <cell r="AF460">
            <v>59</v>
          </cell>
          <cell r="AG460">
            <v>157</v>
          </cell>
          <cell r="CH460">
            <v>0</v>
          </cell>
          <cell r="DB460">
            <v>806.90149548590398</v>
          </cell>
          <cell r="DV460">
            <v>1220.6971341966239</v>
          </cell>
          <cell r="FE460">
            <v>1220.6971341966239</v>
          </cell>
          <cell r="FJ460">
            <v>3248.2957638791518</v>
          </cell>
        </row>
        <row r="462">
          <cell r="L462">
            <v>0</v>
          </cell>
          <cell r="R462">
            <v>9</v>
          </cell>
          <cell r="Y462">
            <v>15</v>
          </cell>
          <cell r="AF462">
            <v>13</v>
          </cell>
          <cell r="AG462">
            <v>37</v>
          </cell>
          <cell r="CH462">
            <v>0</v>
          </cell>
          <cell r="DB462">
            <v>218.79444396829314</v>
          </cell>
          <cell r="DV462">
            <v>364.65740661382188</v>
          </cell>
          <cell r="FE462">
            <v>316.03641906531232</v>
          </cell>
          <cell r="FJ462">
            <v>899.48826964742727</v>
          </cell>
        </row>
        <row r="464">
          <cell r="L464">
            <v>0</v>
          </cell>
          <cell r="R464">
            <v>0</v>
          </cell>
          <cell r="Y464">
            <v>3</v>
          </cell>
          <cell r="AF464">
            <v>3</v>
          </cell>
          <cell r="AG464">
            <v>6</v>
          </cell>
          <cell r="CH464">
            <v>0</v>
          </cell>
          <cell r="DB464">
            <v>0</v>
          </cell>
          <cell r="DV464">
            <v>69.828014032433998</v>
          </cell>
          <cell r="FE464">
            <v>69.828014032433998</v>
          </cell>
          <cell r="FJ464">
            <v>139.656028064868</v>
          </cell>
        </row>
        <row r="466">
          <cell r="L466">
            <v>0</v>
          </cell>
          <cell r="R466">
            <v>3</v>
          </cell>
          <cell r="Y466">
            <v>3</v>
          </cell>
          <cell r="AF466">
            <v>6</v>
          </cell>
          <cell r="AG466">
            <v>12</v>
          </cell>
          <cell r="CH466">
            <v>0</v>
          </cell>
          <cell r="DB466">
            <v>88.203807198864013</v>
          </cell>
          <cell r="DV466">
            <v>88.203807198864013</v>
          </cell>
          <cell r="FE466">
            <v>176.40761439772803</v>
          </cell>
          <cell r="FJ466">
            <v>352.81522879545605</v>
          </cell>
        </row>
        <row r="468">
          <cell r="L468">
            <v>0</v>
          </cell>
          <cell r="R468">
            <v>0</v>
          </cell>
          <cell r="Y468">
            <v>0</v>
          </cell>
          <cell r="AF468">
            <v>0</v>
          </cell>
          <cell r="AG468">
            <v>0</v>
          </cell>
          <cell r="CH468">
            <v>0</v>
          </cell>
          <cell r="DB468">
            <v>0</v>
          </cell>
          <cell r="DV468">
            <v>0</v>
          </cell>
          <cell r="FE468">
            <v>0</v>
          </cell>
          <cell r="FJ468">
            <v>0</v>
          </cell>
        </row>
        <row r="470">
          <cell r="AG470">
            <v>128</v>
          </cell>
          <cell r="FJ470">
            <v>2631.9988844743734</v>
          </cell>
        </row>
        <row r="471">
          <cell r="L471">
            <v>6</v>
          </cell>
          <cell r="R471">
            <v>14</v>
          </cell>
          <cell r="Y471">
            <v>15</v>
          </cell>
          <cell r="AF471">
            <v>17</v>
          </cell>
          <cell r="AG471">
            <v>52</v>
          </cell>
          <cell r="CH471">
            <v>138.1042944197028</v>
          </cell>
          <cell r="DB471">
            <v>322.24335364597323</v>
          </cell>
          <cell r="DV471">
            <v>345.26073604925699</v>
          </cell>
          <cell r="FE471">
            <v>391.29550085582457</v>
          </cell>
          <cell r="FJ471">
            <v>1196.9038849707576</v>
          </cell>
        </row>
        <row r="473">
          <cell r="L473">
            <v>7</v>
          </cell>
          <cell r="R473">
            <v>8</v>
          </cell>
          <cell r="Y473">
            <v>9</v>
          </cell>
          <cell r="AF473">
            <v>9</v>
          </cell>
          <cell r="AG473">
            <v>33</v>
          </cell>
          <cell r="CH473">
            <v>144.82847354875199</v>
          </cell>
          <cell r="DB473">
            <v>165.51825548428798</v>
          </cell>
          <cell r="DV473">
            <v>186.208037419824</v>
          </cell>
          <cell r="FE473">
            <v>186.208037419824</v>
          </cell>
          <cell r="FJ473">
            <v>682.76280387268798</v>
          </cell>
        </row>
        <row r="475">
          <cell r="L475">
            <v>0</v>
          </cell>
          <cell r="R475">
            <v>0</v>
          </cell>
          <cell r="Y475">
            <v>0</v>
          </cell>
          <cell r="AF475">
            <v>0</v>
          </cell>
          <cell r="AG475">
            <v>0</v>
          </cell>
          <cell r="CH475">
            <v>0</v>
          </cell>
          <cell r="DB475">
            <v>0</v>
          </cell>
          <cell r="DV475">
            <v>0</v>
          </cell>
          <cell r="FE475">
            <v>0</v>
          </cell>
          <cell r="FJ475">
            <v>0</v>
          </cell>
        </row>
        <row r="477">
          <cell r="L477">
            <v>2</v>
          </cell>
          <cell r="R477">
            <v>9</v>
          </cell>
          <cell r="Y477">
            <v>7</v>
          </cell>
          <cell r="AF477">
            <v>9</v>
          </cell>
          <cell r="AG477">
            <v>27</v>
          </cell>
          <cell r="CH477">
            <v>38.276096580741594</v>
          </cell>
          <cell r="DB477">
            <v>172.24243461333714</v>
          </cell>
          <cell r="DV477">
            <v>133.96633803259556</v>
          </cell>
          <cell r="FE477">
            <v>172.24243461333714</v>
          </cell>
          <cell r="FJ477">
            <v>516.72730384001147</v>
          </cell>
        </row>
        <row r="479">
          <cell r="L479">
            <v>1</v>
          </cell>
          <cell r="R479">
            <v>0</v>
          </cell>
          <cell r="Y479">
            <v>3</v>
          </cell>
          <cell r="AF479">
            <v>3</v>
          </cell>
          <cell r="AG479">
            <v>7</v>
          </cell>
          <cell r="CH479">
            <v>20.689781935535997</v>
          </cell>
          <cell r="DB479">
            <v>0</v>
          </cell>
          <cell r="DV479">
            <v>62.069345806607998</v>
          </cell>
          <cell r="FE479">
            <v>62.069345806607998</v>
          </cell>
          <cell r="FJ479">
            <v>144.82847354875199</v>
          </cell>
        </row>
        <row r="481">
          <cell r="L481">
            <v>9</v>
          </cell>
          <cell r="R481">
            <v>0</v>
          </cell>
          <cell r="Y481">
            <v>0</v>
          </cell>
          <cell r="AF481">
            <v>0</v>
          </cell>
          <cell r="AG481">
            <v>9</v>
          </cell>
          <cell r="CH481">
            <v>90.776418242164198</v>
          </cell>
          <cell r="DB481">
            <v>0</v>
          </cell>
          <cell r="DV481">
            <v>0</v>
          </cell>
          <cell r="FE481">
            <v>0</v>
          </cell>
          <cell r="FJ481">
            <v>90.776418242164198</v>
          </cell>
        </row>
        <row r="483">
          <cell r="L483">
            <v>0</v>
          </cell>
          <cell r="R483">
            <v>0</v>
          </cell>
          <cell r="Y483">
            <v>0</v>
          </cell>
          <cell r="AF483">
            <v>0</v>
          </cell>
          <cell r="AG483">
            <v>0</v>
          </cell>
          <cell r="CH483">
            <v>0</v>
          </cell>
          <cell r="DB483">
            <v>0</v>
          </cell>
          <cell r="DV483">
            <v>0</v>
          </cell>
          <cell r="FE483">
            <v>0</v>
          </cell>
          <cell r="FJ483">
            <v>0</v>
          </cell>
        </row>
        <row r="485">
          <cell r="L485">
            <v>0</v>
          </cell>
          <cell r="R485">
            <v>0</v>
          </cell>
          <cell r="Y485">
            <v>0</v>
          </cell>
          <cell r="AF485">
            <v>0</v>
          </cell>
          <cell r="AG485">
            <v>0</v>
          </cell>
          <cell r="CH485">
            <v>0</v>
          </cell>
          <cell r="DB485">
            <v>0</v>
          </cell>
          <cell r="DV485">
            <v>0</v>
          </cell>
          <cell r="FE485">
            <v>0</v>
          </cell>
          <cell r="FJ485">
            <v>0</v>
          </cell>
        </row>
        <row r="489">
          <cell r="AG489">
            <v>0</v>
          </cell>
          <cell r="FJ489">
            <v>0</v>
          </cell>
        </row>
        <row r="490">
          <cell r="AG490">
            <v>0</v>
          </cell>
          <cell r="FJ490">
            <v>0</v>
          </cell>
        </row>
        <row r="492">
          <cell r="AG492">
            <v>0</v>
          </cell>
          <cell r="FJ492">
            <v>0</v>
          </cell>
        </row>
        <row r="494">
          <cell r="AG494">
            <v>0</v>
          </cell>
          <cell r="FJ494">
            <v>0</v>
          </cell>
        </row>
        <row r="509">
          <cell r="AG509">
            <v>767</v>
          </cell>
          <cell r="FO509">
            <v>38932.539804120504</v>
          </cell>
        </row>
        <row r="510">
          <cell r="AG510">
            <v>88</v>
          </cell>
          <cell r="FO510">
            <v>1581.134914231488</v>
          </cell>
        </row>
        <row r="511">
          <cell r="L511">
            <v>19</v>
          </cell>
          <cell r="R511">
            <v>28</v>
          </cell>
          <cell r="Y511">
            <v>20</v>
          </cell>
          <cell r="AF511">
            <v>21</v>
          </cell>
          <cell r="AG511">
            <v>88</v>
          </cell>
          <cell r="CH511">
            <v>341.38140193634399</v>
          </cell>
          <cell r="DB511">
            <v>503.088381800928</v>
          </cell>
          <cell r="DV511">
            <v>359.34884414351995</v>
          </cell>
          <cell r="FE511">
            <v>377.31628635069603</v>
          </cell>
          <cell r="FO511">
            <v>1581.134914231488</v>
          </cell>
        </row>
        <row r="513">
          <cell r="AG513">
            <v>366</v>
          </cell>
          <cell r="FO513">
            <v>11717.385765217976</v>
          </cell>
        </row>
        <row r="514">
          <cell r="L514">
            <v>89</v>
          </cell>
          <cell r="R514">
            <v>91</v>
          </cell>
          <cell r="Y514">
            <v>93</v>
          </cell>
          <cell r="AF514">
            <v>93</v>
          </cell>
          <cell r="AG514">
            <v>366</v>
          </cell>
          <cell r="CH514">
            <v>2849.3096532907102</v>
          </cell>
          <cell r="DB514">
            <v>2913.3390837017369</v>
          </cell>
          <cell r="DV514">
            <v>2977.3685141127644</v>
          </cell>
          <cell r="FE514">
            <v>2977.3685141127644</v>
          </cell>
          <cell r="FO514">
            <v>11717.385765217976</v>
          </cell>
        </row>
        <row r="516">
          <cell r="AG516">
            <v>313</v>
          </cell>
          <cell r="FO516">
            <v>25634.019124671038</v>
          </cell>
        </row>
        <row r="517">
          <cell r="L517">
            <v>7</v>
          </cell>
          <cell r="R517">
            <v>0</v>
          </cell>
          <cell r="Y517">
            <v>8</v>
          </cell>
          <cell r="AF517">
            <v>16</v>
          </cell>
          <cell r="AG517">
            <v>31</v>
          </cell>
          <cell r="CH517">
            <v>246.20840503287843</v>
          </cell>
          <cell r="DB517">
            <v>0</v>
          </cell>
          <cell r="DV517">
            <v>281.38103432328967</v>
          </cell>
          <cell r="FE517">
            <v>562.76206864657934</v>
          </cell>
          <cell r="FO517">
            <v>1090.3515080027473</v>
          </cell>
        </row>
        <row r="519">
          <cell r="L519">
            <v>31</v>
          </cell>
          <cell r="R519">
            <v>66</v>
          </cell>
          <cell r="Y519">
            <v>55</v>
          </cell>
          <cell r="AF519">
            <v>54</v>
          </cell>
          <cell r="AG519">
            <v>206</v>
          </cell>
          <cell r="CH519">
            <v>721.55614500181798</v>
          </cell>
          <cell r="DB519">
            <v>1536.2163087135477</v>
          </cell>
          <cell r="DV519">
            <v>1280.1802572612901</v>
          </cell>
          <cell r="FE519">
            <v>1256.904252583812</v>
          </cell>
          <cell r="FO519">
            <v>4794.8569635604681</v>
          </cell>
        </row>
        <row r="521">
          <cell r="L521">
            <v>20</v>
          </cell>
          <cell r="R521">
            <v>14</v>
          </cell>
          <cell r="Y521">
            <v>21</v>
          </cell>
          <cell r="AF521">
            <v>21</v>
          </cell>
          <cell r="AG521">
            <v>76</v>
          </cell>
          <cell r="CH521">
            <v>5197.0554350283737</v>
          </cell>
          <cell r="DB521">
            <v>3637.9388045198621</v>
          </cell>
          <cell r="DV521">
            <v>5456.9082067797935</v>
          </cell>
          <cell r="FE521">
            <v>5456.9082067797935</v>
          </cell>
          <cell r="FO521">
            <v>19748.810653107823</v>
          </cell>
        </row>
        <row r="523">
          <cell r="AG523">
            <v>1153</v>
          </cell>
          <cell r="FO523">
            <v>25079.372190617072</v>
          </cell>
        </row>
        <row r="524">
          <cell r="AG524">
            <v>234</v>
          </cell>
          <cell r="FO524">
            <v>5341.8839085771269</v>
          </cell>
        </row>
        <row r="525">
          <cell r="L525">
            <v>30</v>
          </cell>
          <cell r="R525">
            <v>36</v>
          </cell>
          <cell r="Y525">
            <v>39</v>
          </cell>
          <cell r="AF525">
            <v>39</v>
          </cell>
          <cell r="AG525">
            <v>144</v>
          </cell>
          <cell r="CH525">
            <v>584.18207817984012</v>
          </cell>
          <cell r="DB525">
            <v>701.01849381580803</v>
          </cell>
          <cell r="DV525">
            <v>759.43670163379215</v>
          </cell>
          <cell r="FE525">
            <v>759.43670163379215</v>
          </cell>
          <cell r="FO525">
            <v>2804.0739752632326</v>
          </cell>
        </row>
        <row r="527">
          <cell r="L527">
            <v>21</v>
          </cell>
          <cell r="R527">
            <v>17</v>
          </cell>
          <cell r="Y527">
            <v>15</v>
          </cell>
          <cell r="AF527">
            <v>13</v>
          </cell>
          <cell r="AG527">
            <v>66</v>
          </cell>
          <cell r="CH527">
            <v>632.7614299442688</v>
          </cell>
          <cell r="DB527">
            <v>512.23544328821765</v>
          </cell>
          <cell r="DV527">
            <v>451.97244996019208</v>
          </cell>
          <cell r="FE527">
            <v>391.70945663216639</v>
          </cell>
          <cell r="FO527">
            <v>1988.6787798248449</v>
          </cell>
        </row>
        <row r="529">
          <cell r="L529">
            <v>6</v>
          </cell>
          <cell r="R529">
            <v>6</v>
          </cell>
          <cell r="Y529">
            <v>6</v>
          </cell>
          <cell r="AF529">
            <v>6</v>
          </cell>
          <cell r="AG529">
            <v>24</v>
          </cell>
          <cell r="CH529">
            <v>137.28278837226242</v>
          </cell>
          <cell r="DB529">
            <v>137.28278837226242</v>
          </cell>
          <cell r="DV529">
            <v>137.28278837226242</v>
          </cell>
          <cell r="FE529">
            <v>137.28278837226242</v>
          </cell>
          <cell r="FO529">
            <v>549.13115348904967</v>
          </cell>
        </row>
        <row r="531">
          <cell r="L531">
            <v>0</v>
          </cell>
          <cell r="R531">
            <v>0</v>
          </cell>
          <cell r="Y531">
            <v>0</v>
          </cell>
          <cell r="AF531">
            <v>0</v>
          </cell>
          <cell r="AG531">
            <v>0</v>
          </cell>
          <cell r="CH531">
            <v>0</v>
          </cell>
          <cell r="DB531">
            <v>0</v>
          </cell>
          <cell r="DV531">
            <v>0</v>
          </cell>
          <cell r="FE531">
            <v>0</v>
          </cell>
          <cell r="FO531">
            <v>0</v>
          </cell>
        </row>
        <row r="533">
          <cell r="AG533">
            <v>528</v>
          </cell>
          <cell r="FO533">
            <v>12149.168062651604</v>
          </cell>
        </row>
        <row r="534">
          <cell r="L534">
            <v>13</v>
          </cell>
          <cell r="R534">
            <v>14</v>
          </cell>
          <cell r="Y534">
            <v>15</v>
          </cell>
          <cell r="AF534">
            <v>11</v>
          </cell>
          <cell r="AG534">
            <v>53</v>
          </cell>
          <cell r="CH534">
            <v>281.62444352253118</v>
          </cell>
          <cell r="DB534">
            <v>303.28786225503359</v>
          </cell>
          <cell r="DV534">
            <v>324.95128098753599</v>
          </cell>
          <cell r="FE534">
            <v>238.29760605752642</v>
          </cell>
          <cell r="FO534">
            <v>1148.1611928226273</v>
          </cell>
        </row>
        <row r="536">
          <cell r="L536">
            <v>45</v>
          </cell>
          <cell r="R536">
            <v>54</v>
          </cell>
          <cell r="Y536">
            <v>54</v>
          </cell>
          <cell r="AF536">
            <v>51</v>
          </cell>
          <cell r="AG536">
            <v>204</v>
          </cell>
          <cell r="CH536">
            <v>876.27311726976018</v>
          </cell>
          <cell r="DB536">
            <v>1051.5277407237122</v>
          </cell>
          <cell r="DV536">
            <v>1051.5277407237122</v>
          </cell>
          <cell r="FE536">
            <v>993.1095329057282</v>
          </cell>
          <cell r="FO536">
            <v>3972.4381316229128</v>
          </cell>
        </row>
        <row r="538">
          <cell r="L538">
            <v>2</v>
          </cell>
          <cell r="R538">
            <v>3</v>
          </cell>
          <cell r="Y538">
            <v>3</v>
          </cell>
          <cell r="AF538">
            <v>3</v>
          </cell>
          <cell r="AG538">
            <v>11</v>
          </cell>
          <cell r="CH538">
            <v>60.262993328025608</v>
          </cell>
          <cell r="DB538">
            <v>90.394489992038416</v>
          </cell>
          <cell r="DV538">
            <v>90.394489992038416</v>
          </cell>
          <cell r="FE538">
            <v>90.394489992038416</v>
          </cell>
          <cell r="FO538">
            <v>331.44646330414088</v>
          </cell>
        </row>
        <row r="540">
          <cell r="L540">
            <v>28</v>
          </cell>
          <cell r="R540">
            <v>25</v>
          </cell>
          <cell r="Y540">
            <v>20</v>
          </cell>
          <cell r="AF540">
            <v>32</v>
          </cell>
          <cell r="AG540">
            <v>105</v>
          </cell>
          <cell r="CH540">
            <v>613.39118208883224</v>
          </cell>
          <cell r="DB540">
            <v>547.67069829360014</v>
          </cell>
          <cell r="DV540">
            <v>438.13655863488015</v>
          </cell>
          <cell r="FE540">
            <v>701.01849381580814</v>
          </cell>
          <cell r="FO540">
            <v>2300.2169328331206</v>
          </cell>
        </row>
        <row r="542">
          <cell r="L542">
            <v>11</v>
          </cell>
          <cell r="R542">
            <v>11</v>
          </cell>
          <cell r="Y542">
            <v>9</v>
          </cell>
          <cell r="AF542">
            <v>9</v>
          </cell>
          <cell r="AG542">
            <v>40</v>
          </cell>
          <cell r="CH542">
            <v>390.91517398200949</v>
          </cell>
          <cell r="DB542">
            <v>390.91517398200949</v>
          </cell>
          <cell r="DV542">
            <v>319.83968780346237</v>
          </cell>
          <cell r="FE542">
            <v>319.83968780346237</v>
          </cell>
          <cell r="FO542">
            <v>1421.5097235709436</v>
          </cell>
        </row>
        <row r="544">
          <cell r="L544">
            <v>1</v>
          </cell>
          <cell r="R544">
            <v>2</v>
          </cell>
          <cell r="Y544">
            <v>2</v>
          </cell>
          <cell r="AF544">
            <v>2</v>
          </cell>
          <cell r="AG544">
            <v>7</v>
          </cell>
          <cell r="CH544">
            <v>25.557965920368005</v>
          </cell>
          <cell r="DB544">
            <v>51.11593184073601</v>
          </cell>
          <cell r="DV544">
            <v>51.11593184073601</v>
          </cell>
          <cell r="FE544">
            <v>51.11593184073601</v>
          </cell>
          <cell r="FO544">
            <v>178.90576144257602</v>
          </cell>
        </row>
        <row r="546">
          <cell r="L546">
            <v>11</v>
          </cell>
          <cell r="R546">
            <v>11</v>
          </cell>
          <cell r="Y546">
            <v>11</v>
          </cell>
          <cell r="AF546">
            <v>11</v>
          </cell>
          <cell r="AG546">
            <v>44</v>
          </cell>
          <cell r="CH546">
            <v>321.30014299891207</v>
          </cell>
          <cell r="DB546">
            <v>321.30014299891207</v>
          </cell>
          <cell r="DV546">
            <v>321.30014299891207</v>
          </cell>
          <cell r="FE546">
            <v>321.30014299891207</v>
          </cell>
          <cell r="FO546">
            <v>1285.2005719956483</v>
          </cell>
        </row>
        <row r="549">
          <cell r="L549">
            <v>10</v>
          </cell>
          <cell r="R549">
            <v>13</v>
          </cell>
          <cell r="Y549">
            <v>10</v>
          </cell>
          <cell r="AF549">
            <v>9</v>
          </cell>
          <cell r="AG549">
            <v>42</v>
          </cell>
          <cell r="CH549">
            <v>233.67283127193605</v>
          </cell>
          <cell r="DB549">
            <v>272.61830315059206</v>
          </cell>
          <cell r="DV549">
            <v>214.20009533260804</v>
          </cell>
          <cell r="FE549">
            <v>175.25462345395204</v>
          </cell>
          <cell r="FO549">
            <v>895.74585320908818</v>
          </cell>
        </row>
        <row r="552">
          <cell r="L552">
            <v>4</v>
          </cell>
          <cell r="R552">
            <v>6</v>
          </cell>
          <cell r="Y552">
            <v>6</v>
          </cell>
          <cell r="AF552">
            <v>6</v>
          </cell>
          <cell r="AG552">
            <v>22</v>
          </cell>
          <cell r="CH552">
            <v>111.91698760919041</v>
          </cell>
          <cell r="DB552">
            <v>167.87548141378562</v>
          </cell>
          <cell r="DV552">
            <v>167.87548141378562</v>
          </cell>
          <cell r="FE552">
            <v>167.87548141378562</v>
          </cell>
          <cell r="FO552">
            <v>615.54343185054722</v>
          </cell>
        </row>
        <row r="554">
          <cell r="AG554">
            <v>391</v>
          </cell>
          <cell r="FO554">
            <v>7588.3202193883399</v>
          </cell>
        </row>
        <row r="555">
          <cell r="L555">
            <v>4</v>
          </cell>
          <cell r="R555">
            <v>5</v>
          </cell>
          <cell r="Y555">
            <v>4</v>
          </cell>
          <cell r="AF555">
            <v>4</v>
          </cell>
          <cell r="AG555">
            <v>17</v>
          </cell>
          <cell r="CH555">
            <v>91.521858914841616</v>
          </cell>
          <cell r="DB555">
            <v>114.40232364355202</v>
          </cell>
          <cell r="DV555">
            <v>91.521858914841616</v>
          </cell>
          <cell r="FE555">
            <v>91.521858914841616</v>
          </cell>
          <cell r="FO555">
            <v>388.96790038807688</v>
          </cell>
        </row>
        <row r="557">
          <cell r="L557">
            <v>8</v>
          </cell>
          <cell r="R557">
            <v>8</v>
          </cell>
          <cell r="Y557">
            <v>8</v>
          </cell>
          <cell r="AF557">
            <v>8</v>
          </cell>
          <cell r="AG557">
            <v>32</v>
          </cell>
          <cell r="CH557">
            <v>223.44964490378885</v>
          </cell>
          <cell r="DB557">
            <v>223.44964490378885</v>
          </cell>
          <cell r="DV557">
            <v>223.44964490378885</v>
          </cell>
          <cell r="FE557">
            <v>223.44964490378885</v>
          </cell>
          <cell r="FO557">
            <v>893.7985796151554</v>
          </cell>
        </row>
        <row r="560">
          <cell r="L560">
            <v>14</v>
          </cell>
          <cell r="R560">
            <v>16</v>
          </cell>
          <cell r="Y560">
            <v>17</v>
          </cell>
          <cell r="AF560">
            <v>13</v>
          </cell>
          <cell r="AG560">
            <v>60</v>
          </cell>
          <cell r="CH560">
            <v>303.28786225503359</v>
          </cell>
          <cell r="DB560">
            <v>346.6146997200384</v>
          </cell>
          <cell r="DV560">
            <v>368.27811845254081</v>
          </cell>
          <cell r="FE560">
            <v>281.62444352253118</v>
          </cell>
          <cell r="FO560">
            <v>1299.805123950144</v>
          </cell>
        </row>
        <row r="562">
          <cell r="L562">
            <v>13</v>
          </cell>
          <cell r="R562">
            <v>12</v>
          </cell>
          <cell r="Y562">
            <v>13</v>
          </cell>
          <cell r="AF562">
            <v>12</v>
          </cell>
          <cell r="AG562">
            <v>50</v>
          </cell>
          <cell r="CH562">
            <v>253.14556721126405</v>
          </cell>
          <cell r="DB562">
            <v>233.67283127193605</v>
          </cell>
          <cell r="DV562">
            <v>253.14556721126402</v>
          </cell>
          <cell r="FE562">
            <v>233.67283127193602</v>
          </cell>
          <cell r="FO562">
            <v>973.6367969664002</v>
          </cell>
        </row>
        <row r="564">
          <cell r="L564">
            <v>11</v>
          </cell>
          <cell r="R564">
            <v>10</v>
          </cell>
          <cell r="Y564">
            <v>12</v>
          </cell>
          <cell r="AF564">
            <v>10</v>
          </cell>
          <cell r="AG564">
            <v>43</v>
          </cell>
          <cell r="CH564">
            <v>214.20009533260804</v>
          </cell>
          <cell r="DB564">
            <v>194.72735939328004</v>
          </cell>
          <cell r="DV564">
            <v>233.67283127193602</v>
          </cell>
          <cell r="FE564">
            <v>194.72735939328004</v>
          </cell>
          <cell r="FO564">
            <v>837.32764539110417</v>
          </cell>
        </row>
        <row r="566">
          <cell r="L566">
            <v>13</v>
          </cell>
          <cell r="R566">
            <v>24</v>
          </cell>
          <cell r="Y566">
            <v>33</v>
          </cell>
          <cell r="AF566">
            <v>30</v>
          </cell>
          <cell r="AG566">
            <v>100</v>
          </cell>
          <cell r="CH566">
            <v>178.90576144257602</v>
          </cell>
          <cell r="DB566">
            <v>311.07695663076493</v>
          </cell>
          <cell r="DV566">
            <v>396.51358556456648</v>
          </cell>
          <cell r="FE566">
            <v>340.28606053975687</v>
          </cell>
          <cell r="FO566">
            <v>1226.7823641776642</v>
          </cell>
        </row>
        <row r="569">
          <cell r="L569">
            <v>10</v>
          </cell>
          <cell r="R569">
            <v>11</v>
          </cell>
          <cell r="Y569">
            <v>12</v>
          </cell>
          <cell r="AF569">
            <v>12</v>
          </cell>
          <cell r="AG569">
            <v>45</v>
          </cell>
          <cell r="CH569">
            <v>207.87145615232643</v>
          </cell>
          <cell r="DB569">
            <v>225.88373689620482</v>
          </cell>
          <cell r="DV569">
            <v>243.89601764008322</v>
          </cell>
          <cell r="FE569">
            <v>243.89601764008324</v>
          </cell>
          <cell r="FO569">
            <v>921.54722832869766</v>
          </cell>
        </row>
        <row r="572">
          <cell r="L572">
            <v>9</v>
          </cell>
          <cell r="R572">
            <v>9</v>
          </cell>
          <cell r="Y572">
            <v>9</v>
          </cell>
          <cell r="AF572">
            <v>9</v>
          </cell>
          <cell r="AG572">
            <v>36</v>
          </cell>
          <cell r="CH572">
            <v>164.30120948807999</v>
          </cell>
          <cell r="DB572">
            <v>164.30120948807999</v>
          </cell>
          <cell r="DV572">
            <v>164.30120948807999</v>
          </cell>
          <cell r="FE572">
            <v>164.30120948807999</v>
          </cell>
          <cell r="FO572">
            <v>657.20483795231996</v>
          </cell>
        </row>
        <row r="574">
          <cell r="L574">
            <v>1</v>
          </cell>
          <cell r="R574">
            <v>1</v>
          </cell>
          <cell r="Y574">
            <v>1</v>
          </cell>
          <cell r="AF574">
            <v>1</v>
          </cell>
          <cell r="AG574">
            <v>4</v>
          </cell>
          <cell r="CH574">
            <v>44.249230220025623</v>
          </cell>
          <cell r="DB574">
            <v>44.249230220025623</v>
          </cell>
          <cell r="DV574">
            <v>44.249230220025623</v>
          </cell>
          <cell r="FE574">
            <v>44.249230220025623</v>
          </cell>
          <cell r="FO574">
            <v>176.99692088010249</v>
          </cell>
        </row>
        <row r="576">
          <cell r="L576">
            <v>1</v>
          </cell>
          <cell r="R576">
            <v>1</v>
          </cell>
          <cell r="Y576">
            <v>1</v>
          </cell>
          <cell r="AF576">
            <v>1</v>
          </cell>
          <cell r="AG576">
            <v>4</v>
          </cell>
          <cell r="CH576">
            <v>53.063205434668802</v>
          </cell>
          <cell r="DB576">
            <v>53.063205434668802</v>
          </cell>
          <cell r="DV576">
            <v>53.063205434668802</v>
          </cell>
          <cell r="FE576">
            <v>53.063205434668802</v>
          </cell>
          <cell r="FO576">
            <v>212.25282173867521</v>
          </cell>
        </row>
        <row r="580">
          <cell r="L580">
            <v>297</v>
          </cell>
          <cell r="R580">
            <v>306</v>
          </cell>
          <cell r="Y580">
            <v>316</v>
          </cell>
          <cell r="AF580">
            <v>309</v>
          </cell>
          <cell r="AG580">
            <v>1228</v>
          </cell>
          <cell r="CH580">
            <v>5125.076772610536</v>
          </cell>
          <cell r="DB580">
            <v>5340.4138451238123</v>
          </cell>
          <cell r="DV580">
            <v>5538.6001773484186</v>
          </cell>
          <cell r="FE580">
            <v>5394.3161717453404</v>
          </cell>
          <cell r="FO580">
            <v>21398.406966828108</v>
          </cell>
        </row>
        <row r="584">
          <cell r="L584">
            <v>15</v>
          </cell>
          <cell r="R584">
            <v>0</v>
          </cell>
          <cell r="Y584">
            <v>0</v>
          </cell>
          <cell r="AF584">
            <v>15</v>
          </cell>
          <cell r="AG584">
            <v>30</v>
          </cell>
          <cell r="CH584">
            <v>3897.7915762712805</v>
          </cell>
          <cell r="DB584">
            <v>0</v>
          </cell>
          <cell r="DV584">
            <v>0</v>
          </cell>
          <cell r="FE584">
            <v>3897.7915762712805</v>
          </cell>
          <cell r="FO584">
            <v>7795.583152542561</v>
          </cell>
        </row>
        <row r="586">
          <cell r="AG586">
            <v>15</v>
          </cell>
          <cell r="FO586">
            <v>1186.6198463027999</v>
          </cell>
        </row>
        <row r="587">
          <cell r="L587">
            <v>15</v>
          </cell>
          <cell r="R587">
            <v>0</v>
          </cell>
          <cell r="Y587">
            <v>0</v>
          </cell>
          <cell r="AF587">
            <v>0</v>
          </cell>
          <cell r="CH587">
            <v>1186.6198463027999</v>
          </cell>
          <cell r="DB587">
            <v>0</v>
          </cell>
          <cell r="DV587">
            <v>0</v>
          </cell>
          <cell r="FE587">
            <v>0</v>
          </cell>
          <cell r="FO587">
            <v>1186.6198463027999</v>
          </cell>
        </row>
        <row r="590">
          <cell r="L590">
            <v>19</v>
          </cell>
          <cell r="R590">
            <v>18</v>
          </cell>
          <cell r="Y590">
            <v>42</v>
          </cell>
          <cell r="AF590">
            <v>1</v>
          </cell>
          <cell r="AG590">
            <v>80</v>
          </cell>
          <cell r="CH590">
            <v>4124.4590724875998</v>
          </cell>
          <cell r="DB590">
            <v>3866.6374864487998</v>
          </cell>
          <cell r="DV590">
            <v>9108.1709197415985</v>
          </cell>
          <cell r="FE590">
            <v>236.3173898652</v>
          </cell>
          <cell r="FO590">
            <v>17335.584868543199</v>
          </cell>
        </row>
        <row r="593">
          <cell r="L593">
            <v>0</v>
          </cell>
          <cell r="AG593">
            <v>4</v>
          </cell>
          <cell r="FO593">
            <v>859.25277476640008</v>
          </cell>
        </row>
        <row r="594">
          <cell r="L594">
            <v>0</v>
          </cell>
          <cell r="R594">
            <v>1</v>
          </cell>
          <cell r="Y594">
            <v>2</v>
          </cell>
          <cell r="AF594">
            <v>1</v>
          </cell>
          <cell r="AG594">
            <v>4</v>
          </cell>
          <cell r="CH594">
            <v>0</v>
          </cell>
          <cell r="DB594">
            <v>214.81319369160002</v>
          </cell>
          <cell r="DV594">
            <v>429.62638738320004</v>
          </cell>
          <cell r="FE594">
            <v>214.81319369160002</v>
          </cell>
          <cell r="FO594">
            <v>859.25277476640008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емодиализДС"/>
      <sheetName val="расчет тарифа"/>
    </sheetNames>
    <sheetDataSet>
      <sheetData sheetId="0">
        <row r="7">
          <cell r="Z7">
            <v>0</v>
          </cell>
          <cell r="BX7">
            <v>0</v>
          </cell>
          <cell r="CV7">
            <v>0</v>
          </cell>
          <cell r="DT7">
            <v>0</v>
          </cell>
          <cell r="FD7">
            <v>0</v>
          </cell>
          <cell r="FJ7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Евтушенко"/>
      <sheetName val="Новосибирск"/>
      <sheetName val="новый 2"/>
      <sheetName val="ООО РДЦ "/>
      <sheetName val="ООО Алдан"/>
      <sheetName val="Тубдиспансер"/>
      <sheetName val="СПИД"/>
      <sheetName val="новый"/>
      <sheetName val="Объемы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20-1"/>
      <sheetName val="2020-3"/>
      <sheetName val="2021-1"/>
      <sheetName val="2021-2 "/>
      <sheetName val="2021-3"/>
      <sheetName val="2021-4"/>
      <sheetName val="2021-5"/>
      <sheetName val="2021-6"/>
      <sheetName val="2021-7"/>
      <sheetName val="2021-8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4">
          <cell r="AW34">
            <v>2686.8026900000004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34">
          <cell r="DP34">
            <v>6132.0974359999991</v>
          </cell>
        </row>
      </sheetData>
      <sheetData sheetId="44"/>
      <sheetData sheetId="45">
        <row r="34">
          <cell r="DP34">
            <v>1594.0593900000001</v>
          </cell>
        </row>
      </sheetData>
      <sheetData sheetId="46"/>
      <sheetData sheetId="47">
        <row r="34">
          <cell r="DC34">
            <v>0</v>
          </cell>
        </row>
      </sheetData>
      <sheetData sheetId="48">
        <row r="53">
          <cell r="M53">
            <v>16353</v>
          </cell>
        </row>
      </sheetData>
      <sheetData sheetId="49">
        <row r="57">
          <cell r="M57">
            <v>678267.71540935349</v>
          </cell>
        </row>
      </sheetData>
      <sheetData sheetId="50">
        <row r="7">
          <cell r="G7">
            <v>14402.721982550236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32"/>
  <sheetViews>
    <sheetView tabSelected="1" zoomScale="86" zoomScaleNormal="86" workbookViewId="0">
      <pane ySplit="8" topLeftCell="A9" activePane="bottomLeft" state="frozen"/>
      <selection pane="bottomLeft" activeCell="L8" sqref="L8"/>
    </sheetView>
  </sheetViews>
  <sheetFormatPr defaultRowHeight="15" x14ac:dyDescent="0.25"/>
  <cols>
    <col min="1" max="1" width="2.85546875" style="12" customWidth="1"/>
    <col min="2" max="2" width="17.28515625" style="11" customWidth="1"/>
    <col min="3" max="3" width="22.140625" style="12" customWidth="1"/>
    <col min="4" max="4" width="18.7109375" style="67" customWidth="1"/>
    <col min="5" max="5" width="8.85546875" style="12" customWidth="1"/>
    <col min="6" max="6" width="12.7109375" style="12" customWidth="1"/>
    <col min="7" max="11" width="8.85546875" style="12" customWidth="1"/>
    <col min="12" max="12" width="9.42578125" style="12" customWidth="1"/>
    <col min="13" max="13" width="10.140625" style="12" customWidth="1"/>
    <col min="14" max="14" width="10.85546875" style="12" customWidth="1"/>
    <col min="15" max="15" width="11" style="12" customWidth="1"/>
    <col min="16" max="16" width="11.140625" style="12" customWidth="1"/>
    <col min="17" max="16384" width="9.140625" style="12"/>
  </cols>
  <sheetData>
    <row r="1" spans="2:18" x14ac:dyDescent="0.25">
      <c r="M1" s="12" t="s">
        <v>140</v>
      </c>
    </row>
    <row r="2" spans="2:18" x14ac:dyDescent="0.25">
      <c r="M2" s="12" t="s">
        <v>141</v>
      </c>
    </row>
    <row r="4" spans="2:18" x14ac:dyDescent="0.25">
      <c r="B4" s="10" t="s">
        <v>139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6" spans="2:18" x14ac:dyDescent="0.25">
      <c r="B6" s="68" t="s">
        <v>0</v>
      </c>
      <c r="C6" s="69" t="s">
        <v>1</v>
      </c>
      <c r="D6" s="70" t="s">
        <v>2</v>
      </c>
      <c r="E6" s="71" t="s">
        <v>3</v>
      </c>
      <c r="F6" s="71" t="s">
        <v>4</v>
      </c>
      <c r="G6" s="71" t="s">
        <v>5</v>
      </c>
      <c r="H6" s="71"/>
      <c r="I6" s="71"/>
      <c r="J6" s="71"/>
      <c r="K6" s="71"/>
      <c r="L6" s="71"/>
      <c r="M6" s="71"/>
      <c r="N6" s="71"/>
      <c r="O6" s="71"/>
      <c r="P6" s="71"/>
    </row>
    <row r="7" spans="2:18" x14ac:dyDescent="0.25">
      <c r="B7" s="72"/>
      <c r="C7" s="73"/>
      <c r="D7" s="74"/>
      <c r="E7" s="71"/>
      <c r="F7" s="71"/>
      <c r="G7" s="71" t="s">
        <v>3</v>
      </c>
      <c r="H7" s="71"/>
      <c r="I7" s="71"/>
      <c r="J7" s="71"/>
      <c r="K7" s="71"/>
      <c r="L7" s="71" t="s">
        <v>4</v>
      </c>
      <c r="M7" s="71"/>
      <c r="N7" s="71"/>
      <c r="O7" s="71"/>
      <c r="P7" s="71"/>
    </row>
    <row r="8" spans="2:18" ht="60" x14ac:dyDescent="0.25">
      <c r="B8" s="75"/>
      <c r="C8" s="76"/>
      <c r="D8" s="77"/>
      <c r="E8" s="71"/>
      <c r="F8" s="71"/>
      <c r="G8" s="78" t="s">
        <v>6</v>
      </c>
      <c r="H8" s="78" t="s">
        <v>7</v>
      </c>
      <c r="I8" s="78" t="s">
        <v>8</v>
      </c>
      <c r="J8" s="78" t="s">
        <v>9</v>
      </c>
      <c r="K8" s="78" t="s">
        <v>10</v>
      </c>
      <c r="L8" s="78" t="s">
        <v>6</v>
      </c>
      <c r="M8" s="78" t="s">
        <v>7</v>
      </c>
      <c r="N8" s="78" t="s">
        <v>8</v>
      </c>
      <c r="O8" s="78" t="s">
        <v>9</v>
      </c>
      <c r="P8" s="78" t="s">
        <v>10</v>
      </c>
    </row>
    <row r="9" spans="2:18" ht="30" x14ac:dyDescent="0.25">
      <c r="B9" s="13" t="s">
        <v>11</v>
      </c>
      <c r="C9" s="79" t="s">
        <v>12</v>
      </c>
      <c r="D9" s="79" t="s">
        <v>13</v>
      </c>
      <c r="E9" s="14">
        <f>'[1]стационар ДС'!AG$9</f>
        <v>373</v>
      </c>
      <c r="F9" s="15">
        <f>'[1]стационар ДС'!FJ$9</f>
        <v>6344.0524272730499</v>
      </c>
      <c r="G9" s="14">
        <f>G10+G12+G22+G30</f>
        <v>373</v>
      </c>
      <c r="H9" s="14">
        <f t="shared" ref="H9:P9" si="0">H10+H12+H22+H30</f>
        <v>87</v>
      </c>
      <c r="I9" s="14">
        <f t="shared" si="0"/>
        <v>94</v>
      </c>
      <c r="J9" s="14">
        <f t="shared" si="0"/>
        <v>95</v>
      </c>
      <c r="K9" s="14">
        <f t="shared" si="0"/>
        <v>97</v>
      </c>
      <c r="L9" s="15">
        <f>L10+L12+L22+L30</f>
        <v>6344.0524272730499</v>
      </c>
      <c r="M9" s="15">
        <f t="shared" si="0"/>
        <v>1467.7869825045755</v>
      </c>
      <c r="N9" s="15">
        <f t="shared" si="0"/>
        <v>1584.4490768907106</v>
      </c>
      <c r="O9" s="15">
        <f t="shared" si="0"/>
        <v>1609.5673506297419</v>
      </c>
      <c r="P9" s="15">
        <f t="shared" si="0"/>
        <v>1682.2490172480213</v>
      </c>
      <c r="Q9" s="16">
        <f>E9-G9</f>
        <v>0</v>
      </c>
      <c r="R9" s="17">
        <f>F9-L9</f>
        <v>0</v>
      </c>
    </row>
    <row r="10" spans="2:18" ht="30" x14ac:dyDescent="0.25">
      <c r="B10" s="18"/>
      <c r="C10" s="80" t="s">
        <v>14</v>
      </c>
      <c r="D10" s="81" t="s">
        <v>13</v>
      </c>
      <c r="E10" s="19">
        <f>'[1]стационар ДС'!AG$10</f>
        <v>12</v>
      </c>
      <c r="F10" s="20">
        <f>'[1]стационар ДС'!FJ$10</f>
        <v>148.57111875513598</v>
      </c>
      <c r="G10" s="21">
        <f>G11</f>
        <v>12</v>
      </c>
      <c r="H10" s="21">
        <f t="shared" ref="H10:P10" si="1">H11</f>
        <v>3</v>
      </c>
      <c r="I10" s="21">
        <f t="shared" si="1"/>
        <v>3</v>
      </c>
      <c r="J10" s="21">
        <f t="shared" si="1"/>
        <v>3</v>
      </c>
      <c r="K10" s="21">
        <f t="shared" si="1"/>
        <v>3</v>
      </c>
      <c r="L10" s="20">
        <f t="shared" si="1"/>
        <v>148.57111875513598</v>
      </c>
      <c r="M10" s="20">
        <f t="shared" si="1"/>
        <v>37.142779688783996</v>
      </c>
      <c r="N10" s="20">
        <f t="shared" si="1"/>
        <v>37.142779688783996</v>
      </c>
      <c r="O10" s="20">
        <f t="shared" si="1"/>
        <v>37.142779688783996</v>
      </c>
      <c r="P10" s="20">
        <f t="shared" si="1"/>
        <v>37.142779688783996</v>
      </c>
      <c r="Q10" s="16">
        <f t="shared" ref="Q10:Q52" si="2">E10-G10</f>
        <v>0</v>
      </c>
      <c r="R10" s="17">
        <f t="shared" ref="R10:R53" si="3">F10-L10</f>
        <v>0</v>
      </c>
    </row>
    <row r="11" spans="2:18" ht="30" x14ac:dyDescent="0.25">
      <c r="B11" s="18"/>
      <c r="C11" s="82" t="s">
        <v>14</v>
      </c>
      <c r="D11" s="6" t="s">
        <v>13</v>
      </c>
      <c r="E11" s="22">
        <f>'[1]стационар ДС'!AG$11</f>
        <v>12</v>
      </c>
      <c r="F11" s="23">
        <f>'[1]стационар ДС'!FJ$11</f>
        <v>148.57111875513598</v>
      </c>
      <c r="G11" s="22">
        <f>H11+I11+J11+K11</f>
        <v>12</v>
      </c>
      <c r="H11" s="22">
        <f>'[1]стационар ДС'!L$11</f>
        <v>3</v>
      </c>
      <c r="I11" s="22">
        <f>'[1]стационар ДС'!R$11</f>
        <v>3</v>
      </c>
      <c r="J11" s="22">
        <f>'[1]стационар ДС'!Y$11</f>
        <v>3</v>
      </c>
      <c r="K11" s="22">
        <f>'[1]стационар ДС'!AF$11</f>
        <v>3</v>
      </c>
      <c r="L11" s="23">
        <f>M11+N11+O11+P11</f>
        <v>148.57111875513598</v>
      </c>
      <c r="M11" s="23">
        <f>'[1]стационар ДС'!CH$11</f>
        <v>37.142779688783996</v>
      </c>
      <c r="N11" s="23">
        <f>'[1]стационар ДС'!DB$11</f>
        <v>37.142779688783996</v>
      </c>
      <c r="O11" s="23">
        <f>'[1]стационар ДС'!DV$11</f>
        <v>37.142779688783996</v>
      </c>
      <c r="P11" s="23">
        <f>'[1]стационар ДС'!FE$11</f>
        <v>37.142779688783996</v>
      </c>
      <c r="Q11" s="16">
        <f t="shared" si="2"/>
        <v>0</v>
      </c>
      <c r="R11" s="17">
        <f t="shared" si="3"/>
        <v>0</v>
      </c>
    </row>
    <row r="12" spans="2:18" ht="30" x14ac:dyDescent="0.25">
      <c r="B12" s="18"/>
      <c r="C12" s="83" t="s">
        <v>15</v>
      </c>
      <c r="D12" s="81" t="s">
        <v>13</v>
      </c>
      <c r="E12" s="19">
        <f>'[1]стационар ДС'!AG$14</f>
        <v>160</v>
      </c>
      <c r="F12" s="20">
        <f>'[1]стационар ДС'!FJ$14</f>
        <v>2810.5547451930393</v>
      </c>
      <c r="G12" s="21">
        <f>SUM(G13:G21)</f>
        <v>160</v>
      </c>
      <c r="H12" s="21">
        <f t="shared" ref="H12:P12" si="4">SUM(H13:H21)</f>
        <v>42</v>
      </c>
      <c r="I12" s="21">
        <f t="shared" si="4"/>
        <v>42</v>
      </c>
      <c r="J12" s="21">
        <f t="shared" si="4"/>
        <v>38</v>
      </c>
      <c r="K12" s="21">
        <f t="shared" si="4"/>
        <v>38</v>
      </c>
      <c r="L12" s="20">
        <f t="shared" si="4"/>
        <v>2810.5547451930397</v>
      </c>
      <c r="M12" s="20">
        <f t="shared" si="4"/>
        <v>708.63921491086069</v>
      </c>
      <c r="N12" s="20">
        <f t="shared" si="4"/>
        <v>735.24882753133545</v>
      </c>
      <c r="O12" s="20">
        <f t="shared" si="4"/>
        <v>679.05630401731923</v>
      </c>
      <c r="P12" s="20">
        <f t="shared" si="4"/>
        <v>687.61039873352388</v>
      </c>
      <c r="Q12" s="16">
        <f t="shared" si="2"/>
        <v>0</v>
      </c>
      <c r="R12" s="17">
        <f t="shared" si="3"/>
        <v>0</v>
      </c>
    </row>
    <row r="13" spans="2:18" ht="30" x14ac:dyDescent="0.25">
      <c r="B13" s="18"/>
      <c r="C13" s="84" t="s">
        <v>16</v>
      </c>
      <c r="D13" s="6" t="s">
        <v>13</v>
      </c>
      <c r="E13" s="22">
        <f>'[1]стационар ДС'!AG$15</f>
        <v>3</v>
      </c>
      <c r="F13" s="23">
        <f>'[1]стационар ДС'!FJ$15</f>
        <v>52.393830136754389</v>
      </c>
      <c r="G13" s="22">
        <f>H13+I13+J13+K13</f>
        <v>3</v>
      </c>
      <c r="H13" s="22">
        <f>'[1]стационар ДС'!L$15</f>
        <v>0</v>
      </c>
      <c r="I13" s="22">
        <f>'[1]стационар ДС'!R$15</f>
        <v>0</v>
      </c>
      <c r="J13" s="22">
        <f>'[1]стационар ДС'!Y$15</f>
        <v>2</v>
      </c>
      <c r="K13" s="22">
        <f>'[1]стационар ДС'!AF$15</f>
        <v>1</v>
      </c>
      <c r="L13" s="23">
        <f>M13+N13+O13+P13</f>
        <v>52.393830136754389</v>
      </c>
      <c r="M13" s="23">
        <f>'[1]стационар ДС'!CH$15</f>
        <v>0</v>
      </c>
      <c r="N13" s="23">
        <f>'[1]стационар ДС'!DB$15</f>
        <v>0</v>
      </c>
      <c r="O13" s="23">
        <f>'[1]стационар ДС'!DV$15</f>
        <v>34.92922009116959</v>
      </c>
      <c r="P13" s="23">
        <f>'[1]стационар ДС'!FE$15</f>
        <v>17.464610045584795</v>
      </c>
      <c r="Q13" s="16">
        <f t="shared" si="2"/>
        <v>0</v>
      </c>
      <c r="R13" s="17">
        <f t="shared" si="3"/>
        <v>0</v>
      </c>
    </row>
    <row r="14" spans="2:18" ht="30" x14ac:dyDescent="0.25">
      <c r="B14" s="18"/>
      <c r="C14" s="84" t="s">
        <v>17</v>
      </c>
      <c r="D14" s="6" t="s">
        <v>13</v>
      </c>
      <c r="E14" s="22">
        <f>'[1]стационар ДС'!AG$17</f>
        <v>23</v>
      </c>
      <c r="F14" s="23">
        <f>'[1]стационар ДС'!FJ$17</f>
        <v>364.79649758481719</v>
      </c>
      <c r="G14" s="22">
        <f t="shared" ref="G14:G38" si="5">H14+I14+J14+K14</f>
        <v>23</v>
      </c>
      <c r="H14" s="22">
        <f>'[1]стационар ДС'!L$17</f>
        <v>6</v>
      </c>
      <c r="I14" s="22">
        <f>'[1]стационар ДС'!R$17</f>
        <v>5</v>
      </c>
      <c r="J14" s="22">
        <f>'[1]стационар ДС'!Y$17</f>
        <v>6</v>
      </c>
      <c r="K14" s="22">
        <f>'[1]стационар ДС'!AF$17</f>
        <v>6</v>
      </c>
      <c r="L14" s="23">
        <f t="shared" ref="L14:L38" si="6">M14+N14+O14+P14</f>
        <v>364.79649758481719</v>
      </c>
      <c r="M14" s="23">
        <f>'[1]стационар ДС'!CH$17</f>
        <v>95.164303717778395</v>
      </c>
      <c r="N14" s="23">
        <f>'[1]стационар ДС'!DB$17</f>
        <v>79.303586431481989</v>
      </c>
      <c r="O14" s="23">
        <f>'[1]стационар ДС'!DV$17</f>
        <v>95.164303717778395</v>
      </c>
      <c r="P14" s="23">
        <f>'[1]стационар ДС'!FE$17</f>
        <v>95.164303717778395</v>
      </c>
      <c r="Q14" s="16">
        <f t="shared" si="2"/>
        <v>0</v>
      </c>
      <c r="R14" s="17">
        <f t="shared" si="3"/>
        <v>0</v>
      </c>
    </row>
    <row r="15" spans="2:18" ht="30" x14ac:dyDescent="0.25">
      <c r="B15" s="18"/>
      <c r="C15" s="84" t="s">
        <v>18</v>
      </c>
      <c r="D15" s="6" t="s">
        <v>13</v>
      </c>
      <c r="E15" s="22">
        <f>'[1]стационар ДС'!AG$19</f>
        <v>12</v>
      </c>
      <c r="F15" s="23">
        <f>'[1]стационар ДС'!FJ$19</f>
        <v>171.081894324096</v>
      </c>
      <c r="G15" s="22">
        <f t="shared" si="5"/>
        <v>12</v>
      </c>
      <c r="H15" s="22">
        <f>'[1]стационар ДС'!L$19</f>
        <v>3</v>
      </c>
      <c r="I15" s="22">
        <f>'[1]стационар ДС'!R$19</f>
        <v>3</v>
      </c>
      <c r="J15" s="22">
        <f>'[1]стационар ДС'!Y$19</f>
        <v>3</v>
      </c>
      <c r="K15" s="22">
        <f>'[1]стационар ДС'!AF$19</f>
        <v>3</v>
      </c>
      <c r="L15" s="23">
        <f t="shared" si="6"/>
        <v>171.081894324096</v>
      </c>
      <c r="M15" s="23">
        <f>'[1]стационар ДС'!CH$19</f>
        <v>42.770473581024</v>
      </c>
      <c r="N15" s="23">
        <f>'[1]стационар ДС'!DB$19</f>
        <v>42.770473581024</v>
      </c>
      <c r="O15" s="23">
        <f>'[1]стационар ДС'!DV$19</f>
        <v>42.770473581024</v>
      </c>
      <c r="P15" s="23">
        <f>'[1]стационар ДС'!FE$19</f>
        <v>42.770473581024</v>
      </c>
      <c r="Q15" s="16">
        <f t="shared" si="2"/>
        <v>0</v>
      </c>
      <c r="R15" s="17">
        <f t="shared" si="3"/>
        <v>0</v>
      </c>
    </row>
    <row r="16" spans="2:18" ht="30" x14ac:dyDescent="0.25">
      <c r="B16" s="18"/>
      <c r="C16" s="84" t="s">
        <v>19</v>
      </c>
      <c r="D16" s="6" t="s">
        <v>13</v>
      </c>
      <c r="E16" s="22">
        <f>'[1]стационар ДС'!AG$21</f>
        <v>12</v>
      </c>
      <c r="F16" s="23">
        <f>'[1]стационар ДС'!FJ$21</f>
        <v>264.72672069096956</v>
      </c>
      <c r="G16" s="22">
        <f t="shared" si="5"/>
        <v>12</v>
      </c>
      <c r="H16" s="22">
        <f>'[1]стационар ДС'!L$21</f>
        <v>3</v>
      </c>
      <c r="I16" s="22">
        <f>'[1]стационар ДС'!R$21</f>
        <v>3</v>
      </c>
      <c r="J16" s="22">
        <f>'[1]стационар ДС'!Y$21</f>
        <v>3</v>
      </c>
      <c r="K16" s="22">
        <f>'[1]стационар ДС'!AF$21</f>
        <v>3</v>
      </c>
      <c r="L16" s="23">
        <f t="shared" si="6"/>
        <v>264.72672069096956</v>
      </c>
      <c r="M16" s="23">
        <f>'[1]стационар ДС'!CH$21</f>
        <v>66.181680172742389</v>
      </c>
      <c r="N16" s="23">
        <f>'[1]стационар ДС'!DB$21</f>
        <v>66.181680172742389</v>
      </c>
      <c r="O16" s="23">
        <f>'[1]стационар ДС'!DV$21</f>
        <v>66.181680172742389</v>
      </c>
      <c r="P16" s="23">
        <f>'[1]стационар ДС'!FE$21</f>
        <v>66.181680172742389</v>
      </c>
      <c r="Q16" s="16">
        <f t="shared" si="2"/>
        <v>0</v>
      </c>
      <c r="R16" s="17">
        <f t="shared" si="3"/>
        <v>0</v>
      </c>
    </row>
    <row r="17" spans="2:18" ht="30" x14ac:dyDescent="0.25">
      <c r="B17" s="18"/>
      <c r="C17" s="85" t="s">
        <v>20</v>
      </c>
      <c r="D17" s="6" t="s">
        <v>13</v>
      </c>
      <c r="E17" s="22">
        <f>'[1]стационар ДС'!AG$23</f>
        <v>9</v>
      </c>
      <c r="F17" s="23">
        <f>'[1]стационар ДС'!FJ$23</f>
        <v>150.76591937310957</v>
      </c>
      <c r="G17" s="22">
        <f t="shared" si="5"/>
        <v>9</v>
      </c>
      <c r="H17" s="22">
        <f>'[1]стационар ДС'!L$23</f>
        <v>2</v>
      </c>
      <c r="I17" s="22">
        <f>'[1]стационар ДС'!R$23</f>
        <v>3</v>
      </c>
      <c r="J17" s="22">
        <f>'[1]стационар ДС'!Y$23</f>
        <v>2</v>
      </c>
      <c r="K17" s="22">
        <f>'[1]стационар ДС'!AF$23</f>
        <v>2</v>
      </c>
      <c r="L17" s="23">
        <f t="shared" si="6"/>
        <v>150.76591937310957</v>
      </c>
      <c r="M17" s="23">
        <f>'[1]стационар ДС'!CH$23</f>
        <v>33.503537638468792</v>
      </c>
      <c r="N17" s="23">
        <f>'[1]стационар ДС'!DB$23</f>
        <v>50.255306457703185</v>
      </c>
      <c r="O17" s="23">
        <f>'[1]стационар ДС'!DV$23</f>
        <v>33.503537638468792</v>
      </c>
      <c r="P17" s="23">
        <f>'[1]стационар ДС'!FE$23</f>
        <v>33.503537638468792</v>
      </c>
      <c r="Q17" s="16">
        <f t="shared" si="2"/>
        <v>0</v>
      </c>
      <c r="R17" s="17">
        <f t="shared" si="3"/>
        <v>0</v>
      </c>
    </row>
    <row r="18" spans="2:18" ht="30" x14ac:dyDescent="0.25">
      <c r="B18" s="18"/>
      <c r="C18" s="84" t="s">
        <v>21</v>
      </c>
      <c r="D18" s="6" t="s">
        <v>13</v>
      </c>
      <c r="E18" s="22">
        <f>'[1]стационар ДС'!AG$25</f>
        <v>22</v>
      </c>
      <c r="F18" s="23">
        <f>'[1]стационар ДС'!FJ$25</f>
        <v>313.65013959417598</v>
      </c>
      <c r="G18" s="22">
        <f t="shared" si="5"/>
        <v>22</v>
      </c>
      <c r="H18" s="22">
        <f>'[1]стационар ДС'!L$25</f>
        <v>6</v>
      </c>
      <c r="I18" s="22">
        <f>'[1]стационар ДС'!R$25</f>
        <v>6</v>
      </c>
      <c r="J18" s="22">
        <f>'[1]стационар ДС'!Y$25</f>
        <v>5</v>
      </c>
      <c r="K18" s="22">
        <f>'[1]стационар ДС'!AF$25</f>
        <v>5</v>
      </c>
      <c r="L18" s="23">
        <f t="shared" si="6"/>
        <v>313.65013959417604</v>
      </c>
      <c r="M18" s="23">
        <f>'[1]стационар ДС'!CH$25</f>
        <v>85.540947162047999</v>
      </c>
      <c r="N18" s="23">
        <f>'[1]стационар ДС'!DB$25</f>
        <v>85.540947162047999</v>
      </c>
      <c r="O18" s="23">
        <f>'[1]стационар ДС'!DV$25</f>
        <v>71.284122635040006</v>
      </c>
      <c r="P18" s="23">
        <f>'[1]стационар ДС'!FE$25</f>
        <v>71.284122635040006</v>
      </c>
      <c r="Q18" s="16">
        <f t="shared" si="2"/>
        <v>0</v>
      </c>
      <c r="R18" s="17">
        <f t="shared" si="3"/>
        <v>0</v>
      </c>
    </row>
    <row r="19" spans="2:18" ht="30" x14ac:dyDescent="0.25">
      <c r="B19" s="18"/>
      <c r="C19" s="84" t="s">
        <v>22</v>
      </c>
      <c r="D19" s="6" t="s">
        <v>13</v>
      </c>
      <c r="E19" s="22">
        <f>'[1]стационар ДС'!AG$27</f>
        <v>50</v>
      </c>
      <c r="F19" s="23">
        <f>'[1]стационар ДС'!FJ$27</f>
        <v>801.94637964419996</v>
      </c>
      <c r="G19" s="22">
        <f t="shared" si="5"/>
        <v>50</v>
      </c>
      <c r="H19" s="22">
        <f>'[1]стационар ДС'!L$27</f>
        <v>17</v>
      </c>
      <c r="I19" s="22">
        <f>'[1]стационар ДС'!R$27</f>
        <v>15</v>
      </c>
      <c r="J19" s="22">
        <f>'[1]стационар ДС'!Y$27</f>
        <v>9</v>
      </c>
      <c r="K19" s="22">
        <f>'[1]стационар ДС'!AF$27</f>
        <v>9</v>
      </c>
      <c r="L19" s="23">
        <f t="shared" si="6"/>
        <v>801.94637964420008</v>
      </c>
      <c r="M19" s="23">
        <f>'[1]стационар ДС'!CH$27</f>
        <v>272.66176907902798</v>
      </c>
      <c r="N19" s="23">
        <f>'[1]стационар ДС'!DB$27</f>
        <v>240.58391389326002</v>
      </c>
      <c r="O19" s="23">
        <f>'[1]стационар ДС'!DV$27</f>
        <v>144.350348335956</v>
      </c>
      <c r="P19" s="23">
        <f>'[1]стационар ДС'!FE$27</f>
        <v>144.350348335956</v>
      </c>
      <c r="Q19" s="16">
        <f t="shared" si="2"/>
        <v>0</v>
      </c>
      <c r="R19" s="17">
        <f t="shared" si="3"/>
        <v>0</v>
      </c>
    </row>
    <row r="20" spans="2:18" ht="30" x14ac:dyDescent="0.25">
      <c r="B20" s="18"/>
      <c r="C20" s="84" t="s">
        <v>23</v>
      </c>
      <c r="D20" s="6" t="s">
        <v>13</v>
      </c>
      <c r="E20" s="22">
        <f>'[1]стационар ДС'!AG$29</f>
        <v>18</v>
      </c>
      <c r="F20" s="23">
        <f>'[1]стационар ДС'!FJ$29</f>
        <v>468.33668571221273</v>
      </c>
      <c r="G20" s="22">
        <f t="shared" si="5"/>
        <v>18</v>
      </c>
      <c r="H20" s="22">
        <f>'[1]стационар ДС'!L$29</f>
        <v>2</v>
      </c>
      <c r="I20" s="22">
        <f>'[1]стационар ДС'!R$29</f>
        <v>5</v>
      </c>
      <c r="J20" s="22">
        <f>'[1]стационар ДС'!Y$29</f>
        <v>5</v>
      </c>
      <c r="K20" s="22">
        <f>'[1]стационар ДС'!AF$29</f>
        <v>6</v>
      </c>
      <c r="L20" s="23">
        <f t="shared" si="6"/>
        <v>468.33668571221267</v>
      </c>
      <c r="M20" s="23">
        <f>'[1]стационар ДС'!CH$29</f>
        <v>52.037409523579186</v>
      </c>
      <c r="N20" s="23">
        <f>'[1]стационар ДС'!DB$29</f>
        <v>130.09352380894796</v>
      </c>
      <c r="O20" s="23">
        <f>'[1]стационар ДС'!DV$29</f>
        <v>130.09352380894796</v>
      </c>
      <c r="P20" s="23">
        <f>'[1]стационар ДС'!FE$29</f>
        <v>156.11222857073756</v>
      </c>
      <c r="Q20" s="16">
        <f t="shared" si="2"/>
        <v>0</v>
      </c>
      <c r="R20" s="17">
        <f t="shared" si="3"/>
        <v>0</v>
      </c>
    </row>
    <row r="21" spans="2:18" ht="30" x14ac:dyDescent="0.25">
      <c r="B21" s="18"/>
      <c r="C21" s="84" t="s">
        <v>24</v>
      </c>
      <c r="D21" s="6" t="s">
        <v>13</v>
      </c>
      <c r="E21" s="22">
        <f>'[1]стационар ДС'!AG$31</f>
        <v>11</v>
      </c>
      <c r="F21" s="23">
        <f>'[1]стационар ДС'!FJ$31</f>
        <v>222.85667813270399</v>
      </c>
      <c r="G21" s="22">
        <f t="shared" si="5"/>
        <v>11</v>
      </c>
      <c r="H21" s="22">
        <f>'[1]стационар ДС'!L$31</f>
        <v>3</v>
      </c>
      <c r="I21" s="22">
        <f>'[1]стационар ДС'!R$31</f>
        <v>2</v>
      </c>
      <c r="J21" s="22">
        <f>'[1]стационар ДС'!Y$31</f>
        <v>3</v>
      </c>
      <c r="K21" s="22">
        <f>'[1]стационар ДС'!AF$31</f>
        <v>3</v>
      </c>
      <c r="L21" s="23">
        <f t="shared" si="6"/>
        <v>222.85667813270399</v>
      </c>
      <c r="M21" s="23">
        <f>'[1]стационар ДС'!CH$31</f>
        <v>60.779094036191999</v>
      </c>
      <c r="N21" s="23">
        <f>'[1]стационар ДС'!DB$31</f>
        <v>40.519396024128</v>
      </c>
      <c r="O21" s="23">
        <f>'[1]стационар ДС'!DV$31</f>
        <v>60.779094036191999</v>
      </c>
      <c r="P21" s="23">
        <f>'[1]стационар ДС'!FE$31</f>
        <v>60.779094036191999</v>
      </c>
      <c r="Q21" s="16">
        <f t="shared" si="2"/>
        <v>0</v>
      </c>
      <c r="R21" s="17">
        <f t="shared" si="3"/>
        <v>0</v>
      </c>
    </row>
    <row r="22" spans="2:18" ht="30" x14ac:dyDescent="0.25">
      <c r="B22" s="18"/>
      <c r="C22" s="86" t="s">
        <v>25</v>
      </c>
      <c r="D22" s="81" t="s">
        <v>13</v>
      </c>
      <c r="E22" s="19">
        <f>'[1]стационар ДС'!AG$33</f>
        <v>58</v>
      </c>
      <c r="F22" s="20">
        <f>'[1]стационар ДС'!FJ$33</f>
        <v>1081.201930066969</v>
      </c>
      <c r="G22" s="19">
        <f>SUM(G23:G29)</f>
        <v>58</v>
      </c>
      <c r="H22" s="19">
        <f t="shared" ref="H22:P22" si="7">SUM(H23:H29)</f>
        <v>12</v>
      </c>
      <c r="I22" s="19">
        <f t="shared" si="7"/>
        <v>14</v>
      </c>
      <c r="J22" s="19">
        <f t="shared" si="7"/>
        <v>17</v>
      </c>
      <c r="K22" s="19">
        <f t="shared" si="7"/>
        <v>15</v>
      </c>
      <c r="L22" s="20">
        <f t="shared" si="7"/>
        <v>1081.201930066969</v>
      </c>
      <c r="M22" s="20">
        <f t="shared" si="7"/>
        <v>231.67339856387997</v>
      </c>
      <c r="N22" s="20">
        <f t="shared" si="7"/>
        <v>259.11778577837038</v>
      </c>
      <c r="O22" s="20">
        <f t="shared" si="7"/>
        <v>311.68982622171239</v>
      </c>
      <c r="P22" s="20">
        <f t="shared" si="7"/>
        <v>278.72091950300637</v>
      </c>
      <c r="Q22" s="16">
        <f t="shared" si="2"/>
        <v>0</v>
      </c>
      <c r="R22" s="17">
        <f t="shared" si="3"/>
        <v>0</v>
      </c>
    </row>
    <row r="23" spans="2:18" ht="30" x14ac:dyDescent="0.25">
      <c r="B23" s="18"/>
      <c r="C23" s="84" t="s">
        <v>17</v>
      </c>
      <c r="D23" s="6" t="s">
        <v>13</v>
      </c>
      <c r="E23" s="22">
        <f>'[1]стационар ДС'!AG$34</f>
        <v>12</v>
      </c>
      <c r="F23" s="23">
        <f>'[1]стационар ДС'!FJ$34</f>
        <v>190.32860743555679</v>
      </c>
      <c r="G23" s="22">
        <f t="shared" si="5"/>
        <v>12</v>
      </c>
      <c r="H23" s="22">
        <f>'[1]стационар ДС'!L$34</f>
        <v>3</v>
      </c>
      <c r="I23" s="22">
        <f>'[1]стационар ДС'!R$34</f>
        <v>3</v>
      </c>
      <c r="J23" s="22">
        <f>'[1]стационар ДС'!Y$34</f>
        <v>3</v>
      </c>
      <c r="K23" s="22">
        <f>'[1]стационар ДС'!AF$34</f>
        <v>3</v>
      </c>
      <c r="L23" s="23">
        <f t="shared" si="6"/>
        <v>190.32860743555679</v>
      </c>
      <c r="M23" s="23">
        <f>'[1]стационар ДС'!CH$34</f>
        <v>47.582151858889198</v>
      </c>
      <c r="N23" s="23">
        <f>'[1]стационар ДС'!DB$34</f>
        <v>47.582151858889198</v>
      </c>
      <c r="O23" s="23">
        <f>'[1]стационар ДС'!DV$34</f>
        <v>47.582151858889198</v>
      </c>
      <c r="P23" s="23">
        <f>'[1]стационар ДС'!FE$34</f>
        <v>47.582151858889198</v>
      </c>
      <c r="Q23" s="16">
        <f t="shared" si="2"/>
        <v>0</v>
      </c>
      <c r="R23" s="17">
        <f t="shared" si="3"/>
        <v>0</v>
      </c>
    </row>
    <row r="24" spans="2:18" ht="30" x14ac:dyDescent="0.25">
      <c r="B24" s="18"/>
      <c r="C24" s="85" t="s">
        <v>20</v>
      </c>
      <c r="D24" s="6" t="s">
        <v>13</v>
      </c>
      <c r="E24" s="22">
        <f>'[1]стационар ДС'!AG$36</f>
        <v>3</v>
      </c>
      <c r="F24" s="23">
        <f>'[1]стационар ДС'!FJ$36</f>
        <v>50.255306457703185</v>
      </c>
      <c r="G24" s="22">
        <f t="shared" si="5"/>
        <v>3</v>
      </c>
      <c r="H24" s="22">
        <f>'[1]стационар ДС'!L$36</f>
        <v>0</v>
      </c>
      <c r="I24" s="22">
        <f>'[1]стационар ДС'!R$36</f>
        <v>1</v>
      </c>
      <c r="J24" s="22">
        <f>'[1]стационар ДС'!Y$36</f>
        <v>1</v>
      </c>
      <c r="K24" s="22">
        <f>'[1]стационар ДС'!AF$36</f>
        <v>1</v>
      </c>
      <c r="L24" s="23">
        <f t="shared" si="6"/>
        <v>50.255306457703185</v>
      </c>
      <c r="M24" s="23">
        <f>'[1]стационар ДС'!CH$36</f>
        <v>0</v>
      </c>
      <c r="N24" s="23">
        <f>'[1]стационар ДС'!DB$36</f>
        <v>16.751768819234396</v>
      </c>
      <c r="O24" s="23">
        <f>'[1]стационар ДС'!DV$36</f>
        <v>16.751768819234396</v>
      </c>
      <c r="P24" s="23">
        <f>'[1]стационар ДС'!FE$36</f>
        <v>16.751768819234396</v>
      </c>
      <c r="Q24" s="16">
        <f t="shared" si="2"/>
        <v>0</v>
      </c>
      <c r="R24" s="17">
        <f t="shared" si="3"/>
        <v>0</v>
      </c>
    </row>
    <row r="25" spans="2:18" ht="30" x14ac:dyDescent="0.25">
      <c r="B25" s="18"/>
      <c r="C25" s="84" t="s">
        <v>21</v>
      </c>
      <c r="D25" s="6" t="s">
        <v>13</v>
      </c>
      <c r="E25" s="22">
        <f>'[1]стационар ДС'!AG$38</f>
        <v>5</v>
      </c>
      <c r="F25" s="23">
        <f>'[1]стационар ДС'!FJ$38</f>
        <v>71.284122635040006</v>
      </c>
      <c r="G25" s="22">
        <f t="shared" si="5"/>
        <v>5</v>
      </c>
      <c r="H25" s="22">
        <f>'[1]стационар ДС'!L$38</f>
        <v>2</v>
      </c>
      <c r="I25" s="22">
        <f>'[1]стационар ДС'!R$38</f>
        <v>1</v>
      </c>
      <c r="J25" s="22">
        <f>'[1]стационар ДС'!Y$38</f>
        <v>1</v>
      </c>
      <c r="K25" s="22">
        <f>'[1]стационар ДС'!AF$38</f>
        <v>1</v>
      </c>
      <c r="L25" s="23">
        <f t="shared" si="6"/>
        <v>71.284122635040006</v>
      </c>
      <c r="M25" s="23">
        <f>'[1]стационар ДС'!CH$38</f>
        <v>28.513649054016</v>
      </c>
      <c r="N25" s="23">
        <f>'[1]стационар ДС'!DB$38</f>
        <v>14.256824527008</v>
      </c>
      <c r="O25" s="23">
        <f>'[1]стационар ДС'!DV$38</f>
        <v>14.256824527008</v>
      </c>
      <c r="P25" s="23">
        <f>'[1]стационар ДС'!FE$38</f>
        <v>14.256824527008</v>
      </c>
      <c r="Q25" s="16">
        <f t="shared" si="2"/>
        <v>0</v>
      </c>
      <c r="R25" s="17">
        <f t="shared" si="3"/>
        <v>0</v>
      </c>
    </row>
    <row r="26" spans="2:18" ht="30" x14ac:dyDescent="0.25">
      <c r="B26" s="18"/>
      <c r="C26" s="84" t="s">
        <v>23</v>
      </c>
      <c r="D26" s="6" t="s">
        <v>13</v>
      </c>
      <c r="E26" s="22">
        <f>'[1]стационар ДС'!AG$40</f>
        <v>12</v>
      </c>
      <c r="F26" s="23">
        <f>'[1]стационар ДС'!FJ$40</f>
        <v>312.22445714147511</v>
      </c>
      <c r="G26" s="22">
        <f t="shared" si="5"/>
        <v>12</v>
      </c>
      <c r="H26" s="22">
        <f>'[1]стационар ДС'!L$40</f>
        <v>3</v>
      </c>
      <c r="I26" s="22">
        <f>'[1]стационар ДС'!R$40</f>
        <v>3</v>
      </c>
      <c r="J26" s="22">
        <f>'[1]стационар ДС'!Y$40</f>
        <v>3</v>
      </c>
      <c r="K26" s="22">
        <f>'[1]стационар ДС'!AF$40</f>
        <v>3</v>
      </c>
      <c r="L26" s="23">
        <f t="shared" si="6"/>
        <v>312.22445714147511</v>
      </c>
      <c r="M26" s="23">
        <f>'[1]стационар ДС'!CH$40</f>
        <v>78.056114285368778</v>
      </c>
      <c r="N26" s="23">
        <f>'[1]стационар ДС'!DB$40</f>
        <v>78.056114285368778</v>
      </c>
      <c r="O26" s="23">
        <f>'[1]стационар ДС'!DV$40</f>
        <v>78.056114285368778</v>
      </c>
      <c r="P26" s="23">
        <f>'[1]стационар ДС'!FE$40</f>
        <v>78.056114285368778</v>
      </c>
      <c r="Q26" s="16">
        <f t="shared" si="2"/>
        <v>0</v>
      </c>
      <c r="R26" s="17">
        <f t="shared" si="3"/>
        <v>0</v>
      </c>
    </row>
    <row r="27" spans="2:18" ht="30" x14ac:dyDescent="0.25">
      <c r="B27" s="18"/>
      <c r="C27" s="84" t="s">
        <v>26</v>
      </c>
      <c r="D27" s="6" t="s">
        <v>13</v>
      </c>
      <c r="E27" s="22">
        <f>'[1]стационар ДС'!AG$42</f>
        <v>10</v>
      </c>
      <c r="F27" s="23">
        <f>'[1]стационар ДС'!FJ$42</f>
        <v>187.12082191698005</v>
      </c>
      <c r="G27" s="22">
        <f t="shared" si="5"/>
        <v>10</v>
      </c>
      <c r="H27" s="22">
        <f>'[1]стационар ДС'!L$42</f>
        <v>1</v>
      </c>
      <c r="I27" s="22">
        <f>'[1]стационар ДС'!R$42</f>
        <v>3</v>
      </c>
      <c r="J27" s="22">
        <f>'[1]стационар ДС'!Y$42</f>
        <v>3</v>
      </c>
      <c r="K27" s="22">
        <f>'[1]стационар ДС'!AF$42</f>
        <v>3</v>
      </c>
      <c r="L27" s="23">
        <f t="shared" si="6"/>
        <v>187.12082191697999</v>
      </c>
      <c r="M27" s="23">
        <f>'[1]стационар ДС'!CH$42</f>
        <v>18.712082191698002</v>
      </c>
      <c r="N27" s="23">
        <f>'[1]стационар ДС'!DB$42</f>
        <v>56.136246575094006</v>
      </c>
      <c r="O27" s="23">
        <f>'[1]стационар ДС'!DV$42</f>
        <v>56.136246575094006</v>
      </c>
      <c r="P27" s="23">
        <f>'[1]стационар ДС'!FE$42</f>
        <v>56.136246575094006</v>
      </c>
      <c r="Q27" s="16">
        <f t="shared" si="2"/>
        <v>0</v>
      </c>
      <c r="R27" s="17">
        <f t="shared" si="3"/>
        <v>0</v>
      </c>
    </row>
    <row r="28" spans="2:18" ht="30" x14ac:dyDescent="0.25">
      <c r="B28" s="18"/>
      <c r="C28" s="84" t="s">
        <v>27</v>
      </c>
      <c r="D28" s="6" t="s">
        <v>13</v>
      </c>
      <c r="E28" s="22">
        <f>'[1]стационар ДС'!AG$44</f>
        <v>7</v>
      </c>
      <c r="F28" s="23">
        <f>'[1]стационар ДС'!FJ$44</f>
        <v>93.560410958489982</v>
      </c>
      <c r="G28" s="22">
        <f t="shared" si="5"/>
        <v>7</v>
      </c>
      <c r="H28" s="22">
        <f>'[1]стационар ДС'!L$44</f>
        <v>0</v>
      </c>
      <c r="I28" s="22">
        <f>'[1]стационар ДС'!R$44</f>
        <v>2</v>
      </c>
      <c r="J28" s="22">
        <f>'[1]стационар ДС'!Y$44</f>
        <v>3</v>
      </c>
      <c r="K28" s="22">
        <f>'[1]стационар ДС'!AF$44</f>
        <v>2</v>
      </c>
      <c r="L28" s="23">
        <f t="shared" si="6"/>
        <v>93.560410958489967</v>
      </c>
      <c r="M28" s="23">
        <f>'[1]стационар ДС'!CH$44</f>
        <v>0</v>
      </c>
      <c r="N28" s="23">
        <f>'[1]стационар ДС'!DB$44</f>
        <v>26.731545988139992</v>
      </c>
      <c r="O28" s="23">
        <f>'[1]стационар ДС'!DV$44</f>
        <v>40.097318982209991</v>
      </c>
      <c r="P28" s="23">
        <f>'[1]стационар ДС'!FE$44</f>
        <v>26.731545988139992</v>
      </c>
      <c r="Q28" s="16">
        <f t="shared" si="2"/>
        <v>0</v>
      </c>
      <c r="R28" s="17">
        <f t="shared" si="3"/>
        <v>0</v>
      </c>
    </row>
    <row r="29" spans="2:18" ht="30" x14ac:dyDescent="0.25">
      <c r="B29" s="18"/>
      <c r="C29" s="84" t="s">
        <v>28</v>
      </c>
      <c r="D29" s="6" t="s">
        <v>13</v>
      </c>
      <c r="E29" s="22">
        <f>'[1]стационар ДС'!AG$46</f>
        <v>9</v>
      </c>
      <c r="F29" s="23">
        <f>'[1]стационар ДС'!FJ$46</f>
        <v>176.42820352172399</v>
      </c>
      <c r="G29" s="22">
        <f t="shared" si="5"/>
        <v>9</v>
      </c>
      <c r="H29" s="22">
        <f>'[1]стационар ДС'!L$46</f>
        <v>3</v>
      </c>
      <c r="I29" s="22">
        <f>'[1]стационар ДС'!R$46</f>
        <v>1</v>
      </c>
      <c r="J29" s="22">
        <f>'[1]стационар ДС'!Y$46</f>
        <v>3</v>
      </c>
      <c r="K29" s="22">
        <f>'[1]стационар ДС'!AF$46</f>
        <v>2</v>
      </c>
      <c r="L29" s="23">
        <f t="shared" si="6"/>
        <v>176.42820352172399</v>
      </c>
      <c r="M29" s="23">
        <f>'[1]стационар ДС'!CH$46</f>
        <v>58.809401173908</v>
      </c>
      <c r="N29" s="23">
        <f>'[1]стационар ДС'!DB$46</f>
        <v>19.603133724635999</v>
      </c>
      <c r="O29" s="23">
        <f>'[1]стационар ДС'!DV$46</f>
        <v>58.809401173908</v>
      </c>
      <c r="P29" s="23">
        <f>'[1]стационар ДС'!FE$46</f>
        <v>39.206267449271998</v>
      </c>
      <c r="Q29" s="16">
        <f t="shared" si="2"/>
        <v>0</v>
      </c>
      <c r="R29" s="17">
        <f t="shared" si="3"/>
        <v>0</v>
      </c>
    </row>
    <row r="30" spans="2:18" ht="30" x14ac:dyDescent="0.25">
      <c r="B30" s="18"/>
      <c r="C30" s="83" t="s">
        <v>29</v>
      </c>
      <c r="D30" s="81" t="s">
        <v>13</v>
      </c>
      <c r="E30" s="19">
        <f>'[1]стационар ДС'!AG$48</f>
        <v>143</v>
      </c>
      <c r="F30" s="20">
        <f>'[1]стационар ДС'!FJ$48</f>
        <v>2303.7246332579052</v>
      </c>
      <c r="G30" s="19">
        <f>SUM(G31:G38)</f>
        <v>143</v>
      </c>
      <c r="H30" s="19">
        <f t="shared" ref="H30:P30" si="8">SUM(H31:H38)</f>
        <v>30</v>
      </c>
      <c r="I30" s="19">
        <f t="shared" si="8"/>
        <v>35</v>
      </c>
      <c r="J30" s="19">
        <f t="shared" si="8"/>
        <v>37</v>
      </c>
      <c r="K30" s="19">
        <f t="shared" si="8"/>
        <v>41</v>
      </c>
      <c r="L30" s="20">
        <f t="shared" si="8"/>
        <v>2303.7246332579052</v>
      </c>
      <c r="M30" s="20">
        <f t="shared" si="8"/>
        <v>490.33158934105086</v>
      </c>
      <c r="N30" s="20">
        <f t="shared" si="8"/>
        <v>552.93968389222073</v>
      </c>
      <c r="O30" s="20">
        <f t="shared" si="8"/>
        <v>581.67844070192632</v>
      </c>
      <c r="P30" s="20">
        <f t="shared" si="8"/>
        <v>678.77491932270709</v>
      </c>
      <c r="Q30" s="16">
        <f t="shared" si="2"/>
        <v>0</v>
      </c>
      <c r="R30" s="17">
        <f t="shared" si="3"/>
        <v>0</v>
      </c>
    </row>
    <row r="31" spans="2:18" ht="30" x14ac:dyDescent="0.25">
      <c r="B31" s="18"/>
      <c r="C31" s="84" t="s">
        <v>16</v>
      </c>
      <c r="D31" s="6" t="s">
        <v>13</v>
      </c>
      <c r="E31" s="22">
        <f>'[1]стационар ДС'!AG$49</f>
        <v>2</v>
      </c>
      <c r="F31" s="23">
        <f>'[1]стационар ДС'!FJ$49</f>
        <v>34.92922009116959</v>
      </c>
      <c r="G31" s="22">
        <f t="shared" si="5"/>
        <v>2</v>
      </c>
      <c r="H31" s="22">
        <f>'[1]стационар ДС'!L$49</f>
        <v>0</v>
      </c>
      <c r="I31" s="22">
        <f>'[1]стационар ДС'!R$49</f>
        <v>0</v>
      </c>
      <c r="J31" s="22">
        <f>'[1]стационар ДС'!Y$49</f>
        <v>0</v>
      </c>
      <c r="K31" s="22">
        <f>'[1]стационар ДС'!AF$49</f>
        <v>2</v>
      </c>
      <c r="L31" s="23">
        <f t="shared" si="6"/>
        <v>34.92922009116959</v>
      </c>
      <c r="M31" s="23">
        <f>'[1]стационар ДС'!CH$49</f>
        <v>0</v>
      </c>
      <c r="N31" s="23">
        <f>'[1]стационар ДС'!DB$49</f>
        <v>0</v>
      </c>
      <c r="O31" s="23">
        <f>'[1]стационар ДС'!DV$49</f>
        <v>0</v>
      </c>
      <c r="P31" s="23">
        <f>'[1]стационар ДС'!FE$49</f>
        <v>34.92922009116959</v>
      </c>
      <c r="Q31" s="16">
        <f t="shared" si="2"/>
        <v>0</v>
      </c>
      <c r="R31" s="17">
        <f t="shared" si="3"/>
        <v>0</v>
      </c>
    </row>
    <row r="32" spans="2:18" ht="30" x14ac:dyDescent="0.25">
      <c r="B32" s="18"/>
      <c r="C32" s="84" t="s">
        <v>30</v>
      </c>
      <c r="D32" s="6" t="s">
        <v>13</v>
      </c>
      <c r="E32" s="22">
        <f>'[1]стационар ДС'!AG$51</f>
        <v>4</v>
      </c>
      <c r="F32" s="23">
        <f>'[1]стационар ДС'!FJ$51</f>
        <v>81.939223071014396</v>
      </c>
      <c r="G32" s="22">
        <f t="shared" si="5"/>
        <v>4</v>
      </c>
      <c r="H32" s="22">
        <f>'[1]стационар ДС'!L$51</f>
        <v>1</v>
      </c>
      <c r="I32" s="22">
        <f>'[1]стационар ДС'!R$51</f>
        <v>1</v>
      </c>
      <c r="J32" s="22">
        <f>'[1]стационар ДС'!Y$51</f>
        <v>1</v>
      </c>
      <c r="K32" s="22">
        <f>'[1]стационар ДС'!AF$51</f>
        <v>1</v>
      </c>
      <c r="L32" s="23">
        <f t="shared" si="6"/>
        <v>81.939223071014396</v>
      </c>
      <c r="M32" s="23">
        <f>'[1]стационар ДС'!CH$51</f>
        <v>20.484805767753599</v>
      </c>
      <c r="N32" s="23">
        <f>'[1]стационар ДС'!DB$51</f>
        <v>20.484805767753599</v>
      </c>
      <c r="O32" s="23">
        <f>'[1]стационар ДС'!DV$51</f>
        <v>20.484805767753599</v>
      </c>
      <c r="P32" s="23">
        <f>'[1]стационар ДС'!FE$51</f>
        <v>20.484805767753599</v>
      </c>
      <c r="Q32" s="16">
        <f t="shared" si="2"/>
        <v>0</v>
      </c>
      <c r="R32" s="17">
        <f t="shared" si="3"/>
        <v>0</v>
      </c>
    </row>
    <row r="33" spans="2:18" ht="30" x14ac:dyDescent="0.25">
      <c r="B33" s="18"/>
      <c r="C33" s="84" t="s">
        <v>31</v>
      </c>
      <c r="D33" s="6" t="s">
        <v>13</v>
      </c>
      <c r="E33" s="22">
        <f>'[1]стационар ДС'!AG$53</f>
        <v>39</v>
      </c>
      <c r="F33" s="23">
        <f>'[1]стационар ДС'!FJ$53</f>
        <v>451.76312719956599</v>
      </c>
      <c r="G33" s="22">
        <f t="shared" si="5"/>
        <v>39</v>
      </c>
      <c r="H33" s="22">
        <f>'[1]стационар ДС'!L$53</f>
        <v>9</v>
      </c>
      <c r="I33" s="22">
        <f>'[1]стационар ДС'!R$53</f>
        <v>10</v>
      </c>
      <c r="J33" s="22">
        <f>'[1]стационар ДС'!Y$53</f>
        <v>10</v>
      </c>
      <c r="K33" s="22">
        <f>'[1]стационар ДС'!AF$53</f>
        <v>10</v>
      </c>
      <c r="L33" s="23">
        <f t="shared" si="6"/>
        <v>451.76312719956604</v>
      </c>
      <c r="M33" s="23">
        <f>'[1]стационар ДС'!CH$53</f>
        <v>104.253029353746</v>
      </c>
      <c r="N33" s="23">
        <f>'[1]стационар ДС'!DB$53</f>
        <v>115.83669928194</v>
      </c>
      <c r="O33" s="23">
        <f>'[1]стационар ДС'!DV$53</f>
        <v>115.83669928194</v>
      </c>
      <c r="P33" s="23">
        <f>'[1]стационар ДС'!FE$53</f>
        <v>115.83669928194</v>
      </c>
      <c r="Q33" s="16">
        <f t="shared" si="2"/>
        <v>0</v>
      </c>
      <c r="R33" s="17">
        <f t="shared" si="3"/>
        <v>0</v>
      </c>
    </row>
    <row r="34" spans="2:18" ht="30" x14ac:dyDescent="0.25">
      <c r="B34" s="18"/>
      <c r="C34" s="84" t="s">
        <v>19</v>
      </c>
      <c r="D34" s="6" t="s">
        <v>13</v>
      </c>
      <c r="E34" s="22">
        <f>'[1]стационар ДС'!AG$55</f>
        <v>12</v>
      </c>
      <c r="F34" s="23">
        <f>'[1]стационар ДС'!FJ$55</f>
        <v>264.72672069096956</v>
      </c>
      <c r="G34" s="22">
        <f t="shared" si="5"/>
        <v>12</v>
      </c>
      <c r="H34" s="22">
        <f>'[1]стационар ДС'!L$55</f>
        <v>3</v>
      </c>
      <c r="I34" s="22">
        <f>'[1]стационар ДС'!R$55</f>
        <v>3</v>
      </c>
      <c r="J34" s="22">
        <f>'[1]стационар ДС'!Y$55</f>
        <v>3</v>
      </c>
      <c r="K34" s="22">
        <f>'[1]стационар ДС'!AF$55</f>
        <v>3</v>
      </c>
      <c r="L34" s="23">
        <f t="shared" si="6"/>
        <v>264.72672069096956</v>
      </c>
      <c r="M34" s="23">
        <f>'[1]стационар ДС'!CH$55</f>
        <v>66.181680172742389</v>
      </c>
      <c r="N34" s="23">
        <f>'[1]стационар ДС'!DB$55</f>
        <v>66.181680172742389</v>
      </c>
      <c r="O34" s="23">
        <f>'[1]стационар ДС'!DV$55</f>
        <v>66.181680172742389</v>
      </c>
      <c r="P34" s="23">
        <f>'[1]стационар ДС'!FE$55</f>
        <v>66.181680172742389</v>
      </c>
      <c r="Q34" s="16">
        <f t="shared" si="2"/>
        <v>0</v>
      </c>
      <c r="R34" s="17">
        <f t="shared" si="3"/>
        <v>0</v>
      </c>
    </row>
    <row r="35" spans="2:18" ht="30" x14ac:dyDescent="0.25">
      <c r="B35" s="18"/>
      <c r="C35" s="84" t="s">
        <v>21</v>
      </c>
      <c r="D35" s="6" t="s">
        <v>13</v>
      </c>
      <c r="E35" s="22">
        <f>'[1]стационар ДС'!AG$57</f>
        <v>4</v>
      </c>
      <c r="F35" s="23">
        <f>'[1]стационар ДС'!FJ$57</f>
        <v>114.054596216064</v>
      </c>
      <c r="G35" s="22">
        <f t="shared" si="5"/>
        <v>4</v>
      </c>
      <c r="H35" s="22">
        <f>'[1]стационар ДС'!L$57</f>
        <v>1</v>
      </c>
      <c r="I35" s="22">
        <f>'[1]стационар ДС'!R$57</f>
        <v>1</v>
      </c>
      <c r="J35" s="22">
        <f>'[1]стационар ДС'!Y$57</f>
        <v>0</v>
      </c>
      <c r="K35" s="22">
        <f>'[1]стационар ДС'!AF$57</f>
        <v>2</v>
      </c>
      <c r="L35" s="23">
        <f t="shared" si="6"/>
        <v>114.054596216064</v>
      </c>
      <c r="M35" s="23">
        <f>'[1]стационар ДС'!CH$57</f>
        <v>28.513649054016</v>
      </c>
      <c r="N35" s="23">
        <f>'[1]стационар ДС'!DB$57</f>
        <v>28.513649054016</v>
      </c>
      <c r="O35" s="23">
        <f>'[1]стационар ДС'!DV$57</f>
        <v>0</v>
      </c>
      <c r="P35" s="23">
        <f>'[1]стационар ДС'!FE$57</f>
        <v>57.027298108031999</v>
      </c>
      <c r="Q35" s="16">
        <f t="shared" si="2"/>
        <v>0</v>
      </c>
      <c r="R35" s="17">
        <f t="shared" si="3"/>
        <v>0</v>
      </c>
    </row>
    <row r="36" spans="2:18" ht="30" x14ac:dyDescent="0.25">
      <c r="B36" s="18"/>
      <c r="C36" s="84" t="s">
        <v>32</v>
      </c>
      <c r="D36" s="6" t="s">
        <v>13</v>
      </c>
      <c r="E36" s="22">
        <f>'[1]стационар ДС'!AG$59</f>
        <v>8</v>
      </c>
      <c r="F36" s="23">
        <f>'[1]стационар ДС'!FJ$59</f>
        <v>105.50050149985915</v>
      </c>
      <c r="G36" s="22">
        <f t="shared" si="5"/>
        <v>8</v>
      </c>
      <c r="H36" s="22">
        <f>'[1]стационар ДС'!L$59</f>
        <v>2</v>
      </c>
      <c r="I36" s="22">
        <f>'[1]стационар ДС'!R$59</f>
        <v>1</v>
      </c>
      <c r="J36" s="22">
        <f>'[1]стационар ДС'!Y$59</f>
        <v>2</v>
      </c>
      <c r="K36" s="22">
        <f>'[1]стационар ДС'!AF$59</f>
        <v>3</v>
      </c>
      <c r="L36" s="23">
        <f t="shared" si="6"/>
        <v>105.50050149985918</v>
      </c>
      <c r="M36" s="23">
        <f>'[1]стационар ДС'!CH$59</f>
        <v>26.375125374964796</v>
      </c>
      <c r="N36" s="23">
        <f>'[1]стационар ДС'!DB$59</f>
        <v>13.187562687482398</v>
      </c>
      <c r="O36" s="23">
        <f>'[1]стационар ДС'!DV$59</f>
        <v>26.375125374964796</v>
      </c>
      <c r="P36" s="23">
        <f>'[1]стационар ДС'!FE$59</f>
        <v>39.562688062447194</v>
      </c>
      <c r="Q36" s="16">
        <f t="shared" si="2"/>
        <v>0</v>
      </c>
      <c r="R36" s="17">
        <f t="shared" si="3"/>
        <v>0</v>
      </c>
    </row>
    <row r="37" spans="2:18" ht="30" x14ac:dyDescent="0.25">
      <c r="B37" s="18"/>
      <c r="C37" s="84" t="s">
        <v>33</v>
      </c>
      <c r="D37" s="6" t="s">
        <v>13</v>
      </c>
      <c r="E37" s="22">
        <f>'[1]стационар ДС'!AG$61</f>
        <v>16</v>
      </c>
      <c r="F37" s="23">
        <f>'[1]стационар ДС'!FJ$61</f>
        <v>320.55344410199041</v>
      </c>
      <c r="G37" s="22">
        <f t="shared" si="5"/>
        <v>16</v>
      </c>
      <c r="H37" s="22">
        <f>'[1]стационар ДС'!L$61</f>
        <v>5</v>
      </c>
      <c r="I37" s="22">
        <f>'[1]стационар ДС'!R$61</f>
        <v>1</v>
      </c>
      <c r="J37" s="22">
        <f>'[1]стационар ДС'!Y$61</f>
        <v>4</v>
      </c>
      <c r="K37" s="22">
        <f>'[1]стационар ДС'!AF$61</f>
        <v>6</v>
      </c>
      <c r="L37" s="23">
        <f t="shared" si="6"/>
        <v>320.55344410199041</v>
      </c>
      <c r="M37" s="23">
        <f>'[1]стационар ДС'!CH$61</f>
        <v>100.172951281872</v>
      </c>
      <c r="N37" s="23">
        <f>'[1]стационар ДС'!DB$61</f>
        <v>20.0345902563744</v>
      </c>
      <c r="O37" s="23">
        <f>'[1]стационар ДС'!DV$61</f>
        <v>80.138361025497602</v>
      </c>
      <c r="P37" s="23">
        <f>'[1]стационар ДС'!FE$61</f>
        <v>120.20754153824639</v>
      </c>
      <c r="Q37" s="16">
        <f t="shared" si="2"/>
        <v>0</v>
      </c>
      <c r="R37" s="17">
        <f t="shared" si="3"/>
        <v>0</v>
      </c>
    </row>
    <row r="38" spans="2:18" ht="30" x14ac:dyDescent="0.25">
      <c r="B38" s="18"/>
      <c r="C38" s="84" t="s">
        <v>22</v>
      </c>
      <c r="D38" s="6" t="s">
        <v>13</v>
      </c>
      <c r="E38" s="22">
        <f>'[1]стационар ДС'!AG$63</f>
        <v>58</v>
      </c>
      <c r="F38" s="23">
        <f>'[1]стационар ДС'!FJ$63</f>
        <v>930.25780038727203</v>
      </c>
      <c r="G38" s="22">
        <f t="shared" si="5"/>
        <v>58</v>
      </c>
      <c r="H38" s="22">
        <f>'[1]стационар ДС'!L$63</f>
        <v>9</v>
      </c>
      <c r="I38" s="22">
        <f>'[1]стационар ДС'!R$63</f>
        <v>18</v>
      </c>
      <c r="J38" s="22">
        <f>'[1]стационар ДС'!Y$63</f>
        <v>17</v>
      </c>
      <c r="K38" s="22">
        <f>'[1]стационар ДС'!AF$63</f>
        <v>14</v>
      </c>
      <c r="L38" s="23">
        <f t="shared" si="6"/>
        <v>930.25780038727191</v>
      </c>
      <c r="M38" s="23">
        <f>'[1]стационар ДС'!CH$63</f>
        <v>144.350348335956</v>
      </c>
      <c r="N38" s="23">
        <f>'[1]стационар ДС'!DB$63</f>
        <v>288.700696671912</v>
      </c>
      <c r="O38" s="23">
        <f>'[1]стационар ДС'!DV$63</f>
        <v>272.66176907902798</v>
      </c>
      <c r="P38" s="23">
        <f>'[1]стационар ДС'!FE$63</f>
        <v>224.544986300376</v>
      </c>
      <c r="Q38" s="16">
        <f t="shared" si="2"/>
        <v>0</v>
      </c>
      <c r="R38" s="17">
        <f t="shared" si="3"/>
        <v>0</v>
      </c>
    </row>
    <row r="39" spans="2:18" x14ac:dyDescent="0.25">
      <c r="B39" s="24"/>
      <c r="C39" s="25" t="s">
        <v>34</v>
      </c>
      <c r="D39" s="26"/>
      <c r="E39" s="27">
        <f>E9</f>
        <v>373</v>
      </c>
      <c r="F39" s="28">
        <f t="shared" ref="F39:P39" si="9">F9</f>
        <v>6344.0524272730499</v>
      </c>
      <c r="G39" s="27">
        <f t="shared" si="9"/>
        <v>373</v>
      </c>
      <c r="H39" s="27">
        <f t="shared" si="9"/>
        <v>87</v>
      </c>
      <c r="I39" s="27">
        <f t="shared" si="9"/>
        <v>94</v>
      </c>
      <c r="J39" s="27">
        <f t="shared" si="9"/>
        <v>95</v>
      </c>
      <c r="K39" s="27">
        <f t="shared" si="9"/>
        <v>97</v>
      </c>
      <c r="L39" s="28">
        <f t="shared" si="9"/>
        <v>6344.0524272730499</v>
      </c>
      <c r="M39" s="28">
        <f t="shared" si="9"/>
        <v>1467.7869825045755</v>
      </c>
      <c r="N39" s="28">
        <f t="shared" si="9"/>
        <v>1584.4490768907106</v>
      </c>
      <c r="O39" s="28">
        <f t="shared" si="9"/>
        <v>1609.5673506297419</v>
      </c>
      <c r="P39" s="28">
        <f t="shared" si="9"/>
        <v>1682.2490172480213</v>
      </c>
      <c r="Q39" s="16">
        <f t="shared" si="2"/>
        <v>0</v>
      </c>
      <c r="R39" s="17">
        <f t="shared" si="3"/>
        <v>0</v>
      </c>
    </row>
    <row r="40" spans="2:18" ht="28.5" x14ac:dyDescent="0.25">
      <c r="B40" s="13" t="s">
        <v>35</v>
      </c>
      <c r="C40" s="87" t="s">
        <v>36</v>
      </c>
      <c r="D40" s="87" t="s">
        <v>13</v>
      </c>
      <c r="E40" s="29">
        <f>'[1]стационар ДС'!AG$65</f>
        <v>549</v>
      </c>
      <c r="F40" s="30">
        <f>'[1]стационар ДС'!FJ$65</f>
        <v>10611.539797568015</v>
      </c>
      <c r="G40" s="29">
        <f>G41+G43+G53</f>
        <v>549</v>
      </c>
      <c r="H40" s="29">
        <f t="shared" ref="H40:P40" si="10">H41+H43+H53</f>
        <v>160</v>
      </c>
      <c r="I40" s="29">
        <f t="shared" si="10"/>
        <v>128</v>
      </c>
      <c r="J40" s="29">
        <f t="shared" si="10"/>
        <v>118</v>
      </c>
      <c r="K40" s="29">
        <f t="shared" si="10"/>
        <v>143</v>
      </c>
      <c r="L40" s="30">
        <f t="shared" si="10"/>
        <v>10611.539797568015</v>
      </c>
      <c r="M40" s="30">
        <f t="shared" si="10"/>
        <v>3007.479078500714</v>
      </c>
      <c r="N40" s="30">
        <f t="shared" si="10"/>
        <v>2556.3672539235554</v>
      </c>
      <c r="O40" s="30">
        <f t="shared" si="10"/>
        <v>2276.7443020214796</v>
      </c>
      <c r="P40" s="30">
        <f t="shared" si="10"/>
        <v>2770.9491631222668</v>
      </c>
      <c r="Q40" s="16">
        <f t="shared" si="2"/>
        <v>0</v>
      </c>
      <c r="R40" s="17">
        <f t="shared" si="3"/>
        <v>0</v>
      </c>
    </row>
    <row r="41" spans="2:18" ht="30" x14ac:dyDescent="0.25">
      <c r="B41" s="18"/>
      <c r="C41" s="80" t="s">
        <v>14</v>
      </c>
      <c r="D41" s="81" t="s">
        <v>13</v>
      </c>
      <c r="E41" s="19">
        <f>'[1]стационар ДС'!AG$66</f>
        <v>212</v>
      </c>
      <c r="F41" s="20">
        <f>'[1]стационар ДС'!FJ$66</f>
        <v>3264.899748541703</v>
      </c>
      <c r="G41" s="19">
        <f>G42</f>
        <v>212</v>
      </c>
      <c r="H41" s="19">
        <f t="shared" ref="H41:P41" si="11">H42</f>
        <v>75</v>
      </c>
      <c r="I41" s="19">
        <f t="shared" si="11"/>
        <v>38</v>
      </c>
      <c r="J41" s="19">
        <f t="shared" si="11"/>
        <v>48</v>
      </c>
      <c r="K41" s="19">
        <f t="shared" si="11"/>
        <v>51</v>
      </c>
      <c r="L41" s="20">
        <f t="shared" si="11"/>
        <v>3264.899748541703</v>
      </c>
      <c r="M41" s="20">
        <f t="shared" si="11"/>
        <v>1136.2108077192595</v>
      </c>
      <c r="N41" s="20">
        <f t="shared" si="11"/>
        <v>574.12772262845976</v>
      </c>
      <c r="O41" s="20">
        <f t="shared" si="11"/>
        <v>750.78240651413978</v>
      </c>
      <c r="P41" s="20">
        <f t="shared" si="11"/>
        <v>803.77881167984367</v>
      </c>
      <c r="Q41" s="16">
        <f t="shared" si="2"/>
        <v>0</v>
      </c>
      <c r="R41" s="17">
        <f t="shared" si="3"/>
        <v>0</v>
      </c>
    </row>
    <row r="42" spans="2:18" ht="30" x14ac:dyDescent="0.25">
      <c r="B42" s="18"/>
      <c r="C42" s="82" t="s">
        <v>14</v>
      </c>
      <c r="D42" s="6" t="s">
        <v>13</v>
      </c>
      <c r="E42" s="22">
        <f>'[1]стационар ДС'!AG$67</f>
        <v>212</v>
      </c>
      <c r="F42" s="23">
        <f>'[1]стационар ДС'!FJ$67</f>
        <v>3264.899748541703</v>
      </c>
      <c r="G42" s="22">
        <f>H42+I42+J42+K42</f>
        <v>212</v>
      </c>
      <c r="H42" s="22">
        <f>'[1]стационар ДС'!L$67</f>
        <v>75</v>
      </c>
      <c r="I42" s="22">
        <f>'[1]стационар ДС'!R$67</f>
        <v>38</v>
      </c>
      <c r="J42" s="22">
        <f>'[1]стационар ДС'!Y$67</f>
        <v>48</v>
      </c>
      <c r="K42" s="22">
        <f>'[1]стационар ДС'!AF$67</f>
        <v>51</v>
      </c>
      <c r="L42" s="23">
        <f>M42+N42+O42+P42</f>
        <v>3264.899748541703</v>
      </c>
      <c r="M42" s="23">
        <f>'[1]стационар ДС'!CH$67</f>
        <v>1136.2108077192595</v>
      </c>
      <c r="N42" s="23">
        <f>'[1]стационар ДС'!DB$67</f>
        <v>574.12772262845976</v>
      </c>
      <c r="O42" s="23">
        <f>'[1]стационар ДС'!DV$67</f>
        <v>750.78240651413978</v>
      </c>
      <c r="P42" s="23">
        <f>'[1]стационар ДС'!FE$67</f>
        <v>803.77881167984367</v>
      </c>
      <c r="Q42" s="16">
        <f t="shared" si="2"/>
        <v>0</v>
      </c>
      <c r="R42" s="17">
        <f t="shared" si="3"/>
        <v>0</v>
      </c>
    </row>
    <row r="43" spans="2:18" ht="30" x14ac:dyDescent="0.25">
      <c r="B43" s="18"/>
      <c r="C43" s="80" t="s">
        <v>37</v>
      </c>
      <c r="D43" s="81" t="s">
        <v>13</v>
      </c>
      <c r="E43" s="19">
        <f>'[1]стационар ДС'!AG$72</f>
        <v>161</v>
      </c>
      <c r="F43" s="20">
        <f>'[1]стационар ДС'!FJ$72</f>
        <v>3730.4116064416648</v>
      </c>
      <c r="G43" s="19">
        <f>SUM(G44:G52)</f>
        <v>161</v>
      </c>
      <c r="H43" s="19">
        <f t="shared" ref="H43:P43" si="12">SUM(H44:H52)</f>
        <v>42</v>
      </c>
      <c r="I43" s="19">
        <f t="shared" si="12"/>
        <v>39</v>
      </c>
      <c r="J43" s="19">
        <f t="shared" si="12"/>
        <v>40</v>
      </c>
      <c r="K43" s="19">
        <f t="shared" si="12"/>
        <v>40</v>
      </c>
      <c r="L43" s="20">
        <f t="shared" si="12"/>
        <v>3730.4116064416648</v>
      </c>
      <c r="M43" s="20">
        <f t="shared" si="12"/>
        <v>978.21192908635544</v>
      </c>
      <c r="N43" s="20">
        <f t="shared" si="12"/>
        <v>909.3032194403429</v>
      </c>
      <c r="O43" s="20">
        <f t="shared" si="12"/>
        <v>924.30548464002823</v>
      </c>
      <c r="P43" s="20">
        <f t="shared" si="12"/>
        <v>918.59097327493839</v>
      </c>
      <c r="Q43" s="16">
        <f t="shared" si="2"/>
        <v>0</v>
      </c>
      <c r="R43" s="17">
        <f t="shared" si="3"/>
        <v>0</v>
      </c>
    </row>
    <row r="44" spans="2:18" ht="30" x14ac:dyDescent="0.25">
      <c r="B44" s="18"/>
      <c r="C44" s="1" t="s">
        <v>17</v>
      </c>
      <c r="D44" s="6" t="s">
        <v>13</v>
      </c>
      <c r="E44" s="22">
        <f>'[1]стационар ДС'!AG$73</f>
        <v>28</v>
      </c>
      <c r="F44" s="23">
        <f>'[1]стационар ДС'!FJ$73</f>
        <v>633.65499792569494</v>
      </c>
      <c r="G44" s="22">
        <f t="shared" ref="G44:G61" si="13">H44+I44+J44+K44</f>
        <v>28</v>
      </c>
      <c r="H44" s="22">
        <f>'[1]стационар ДС'!L$73</f>
        <v>6</v>
      </c>
      <c r="I44" s="22">
        <f>'[1]стационар ДС'!R$73</f>
        <v>7</v>
      </c>
      <c r="J44" s="22">
        <f>'[1]стационар ДС'!Y$73</f>
        <v>8</v>
      </c>
      <c r="K44" s="22">
        <f>'[1]стационар ДС'!AF$73</f>
        <v>7</v>
      </c>
      <c r="L44" s="23">
        <f t="shared" ref="L44:L61" si="14">M44+N44+O44+P44</f>
        <v>633.65499792569494</v>
      </c>
      <c r="M44" s="23">
        <f>'[1]стационар ДС'!CH$73</f>
        <v>135.78321384122034</v>
      </c>
      <c r="N44" s="23">
        <f>'[1]стационар ДС'!DB$73</f>
        <v>158.41374948142374</v>
      </c>
      <c r="O44" s="23">
        <f>'[1]стационар ДС'!DV$73</f>
        <v>181.0442851216271</v>
      </c>
      <c r="P44" s="23">
        <f>'[1]стационар ДС'!FE$73</f>
        <v>158.41374948142374</v>
      </c>
      <c r="Q44" s="16">
        <f t="shared" si="2"/>
        <v>0</v>
      </c>
      <c r="R44" s="17">
        <f t="shared" si="3"/>
        <v>0</v>
      </c>
    </row>
    <row r="45" spans="2:18" ht="30" x14ac:dyDescent="0.25">
      <c r="B45" s="18"/>
      <c r="C45" s="1" t="s">
        <v>30</v>
      </c>
      <c r="D45" s="6" t="s">
        <v>13</v>
      </c>
      <c r="E45" s="22">
        <f>'[1]стационар ДС'!AG$75</f>
        <v>6</v>
      </c>
      <c r="F45" s="23">
        <f>'[1]стационар ДС'!FJ$75</f>
        <v>175.36992254832955</v>
      </c>
      <c r="G45" s="22">
        <f t="shared" si="13"/>
        <v>6</v>
      </c>
      <c r="H45" s="22">
        <f>'[1]стационар ДС'!L$75</f>
        <v>1</v>
      </c>
      <c r="I45" s="22">
        <f>'[1]стационар ДС'!R$75</f>
        <v>1</v>
      </c>
      <c r="J45" s="22">
        <f>'[1]стационар ДС'!Y$75</f>
        <v>1</v>
      </c>
      <c r="K45" s="22">
        <f>'[1]стационар ДС'!AF$75</f>
        <v>3</v>
      </c>
      <c r="L45" s="23">
        <f t="shared" si="14"/>
        <v>175.36992254832955</v>
      </c>
      <c r="M45" s="23">
        <f>'[1]стационар ДС'!CH$75</f>
        <v>29.228320424721595</v>
      </c>
      <c r="N45" s="23">
        <f>'[1]стационар ДС'!DB$75</f>
        <v>29.228320424721595</v>
      </c>
      <c r="O45" s="23">
        <f>'[1]стационар ДС'!DV$75</f>
        <v>29.228320424721595</v>
      </c>
      <c r="P45" s="23">
        <f>'[1]стационар ДС'!FE$75</f>
        <v>87.684961274164777</v>
      </c>
      <c r="Q45" s="16">
        <f t="shared" si="2"/>
        <v>0</v>
      </c>
      <c r="R45" s="17">
        <f t="shared" si="3"/>
        <v>0</v>
      </c>
    </row>
    <row r="46" spans="2:18" ht="30" x14ac:dyDescent="0.25">
      <c r="B46" s="18"/>
      <c r="C46" s="1" t="s">
        <v>31</v>
      </c>
      <c r="D46" s="6" t="s">
        <v>13</v>
      </c>
      <c r="E46" s="22">
        <f>'[1]стационар ДС'!AG$77</f>
        <v>0</v>
      </c>
      <c r="F46" s="23">
        <f>'[1]стационар ДС'!FJ$77</f>
        <v>0</v>
      </c>
      <c r="G46" s="22">
        <f t="shared" si="13"/>
        <v>0</v>
      </c>
      <c r="H46" s="22">
        <f>'[1]стационар ДС'!L$77</f>
        <v>0</v>
      </c>
      <c r="I46" s="22">
        <f>'[1]стационар ДС'!R$77</f>
        <v>0</v>
      </c>
      <c r="J46" s="22">
        <f>'[1]стационар ДС'!Y$77</f>
        <v>0</v>
      </c>
      <c r="K46" s="22">
        <f>'[1]стационар ДС'!AF$77</f>
        <v>0</v>
      </c>
      <c r="L46" s="23">
        <f t="shared" si="14"/>
        <v>0</v>
      </c>
      <c r="M46" s="23">
        <f>'[1]стационар ДС'!CH$77</f>
        <v>0</v>
      </c>
      <c r="N46" s="23">
        <f>'[1]стационар ДС'!DB$77</f>
        <v>0</v>
      </c>
      <c r="O46" s="23">
        <f>'[1]стационар ДС'!DV$77</f>
        <v>0</v>
      </c>
      <c r="P46" s="23">
        <f>'[1]стационар ДС'!FE$77</f>
        <v>0</v>
      </c>
      <c r="Q46" s="16">
        <f t="shared" si="2"/>
        <v>0</v>
      </c>
      <c r="R46" s="17">
        <f t="shared" si="3"/>
        <v>0</v>
      </c>
    </row>
    <row r="47" spans="2:18" ht="30" x14ac:dyDescent="0.25">
      <c r="B47" s="18"/>
      <c r="C47" s="1" t="s">
        <v>18</v>
      </c>
      <c r="D47" s="6" t="s">
        <v>13</v>
      </c>
      <c r="E47" s="22">
        <f>'[1]стационар ДС'!AG$79</f>
        <v>44</v>
      </c>
      <c r="F47" s="23">
        <f>'[1]стационар ДС'!FJ$79</f>
        <v>895.05039835411185</v>
      </c>
      <c r="G47" s="22">
        <f t="shared" si="13"/>
        <v>44</v>
      </c>
      <c r="H47" s="22">
        <f>'[1]стационар ДС'!L$79</f>
        <v>10</v>
      </c>
      <c r="I47" s="22">
        <f>'[1]стационар ДС'!R$79</f>
        <v>12</v>
      </c>
      <c r="J47" s="22">
        <f>'[1]стационар ДС'!Y$79</f>
        <v>12</v>
      </c>
      <c r="K47" s="22">
        <f>'[1]стационар ДС'!AF$79</f>
        <v>10</v>
      </c>
      <c r="L47" s="23">
        <f t="shared" si="14"/>
        <v>895.05039835411185</v>
      </c>
      <c r="M47" s="23">
        <f>'[1]стационар ДС'!CH$79</f>
        <v>203.42054508047997</v>
      </c>
      <c r="N47" s="23">
        <f>'[1]стационар ДС'!DB$79</f>
        <v>244.10465409657596</v>
      </c>
      <c r="O47" s="23">
        <f>'[1]стационар ДС'!DV$79</f>
        <v>244.10465409657596</v>
      </c>
      <c r="P47" s="23">
        <f>'[1]стационар ДС'!FE$79</f>
        <v>203.42054508047997</v>
      </c>
      <c r="Q47" s="16">
        <f t="shared" si="2"/>
        <v>0</v>
      </c>
      <c r="R47" s="17">
        <f t="shared" si="3"/>
        <v>0</v>
      </c>
    </row>
    <row r="48" spans="2:18" ht="30" x14ac:dyDescent="0.25">
      <c r="B48" s="18"/>
      <c r="C48" s="1" t="s">
        <v>21</v>
      </c>
      <c r="D48" s="6" t="s">
        <v>13</v>
      </c>
      <c r="E48" s="22">
        <f>'[1]стационар ДС'!AG$81</f>
        <v>19</v>
      </c>
      <c r="F48" s="23">
        <f>'[1]стационар ДС'!FJ$81</f>
        <v>386.49903565291197</v>
      </c>
      <c r="G48" s="22">
        <f t="shared" si="13"/>
        <v>19</v>
      </c>
      <c r="H48" s="22">
        <f>'[1]стационар ДС'!L$81</f>
        <v>5</v>
      </c>
      <c r="I48" s="22">
        <f>'[1]стационар ДС'!R$81</f>
        <v>3</v>
      </c>
      <c r="J48" s="22">
        <f>'[1]стационар ДС'!Y$81</f>
        <v>6</v>
      </c>
      <c r="K48" s="22">
        <f>'[1]стационар ДС'!AF$81</f>
        <v>5</v>
      </c>
      <c r="L48" s="23">
        <f t="shared" si="14"/>
        <v>386.49903565291197</v>
      </c>
      <c r="M48" s="23">
        <f>'[1]стационар ДС'!CH$81</f>
        <v>101.71027254023998</v>
      </c>
      <c r="N48" s="23">
        <f>'[1]стационар ДС'!DB$81</f>
        <v>61.026163524143989</v>
      </c>
      <c r="O48" s="23">
        <f>'[1]стационар ДС'!DV$81</f>
        <v>122.05232704828798</v>
      </c>
      <c r="P48" s="23">
        <f>'[1]стационар ДС'!FE$81</f>
        <v>101.71027254023998</v>
      </c>
      <c r="Q48" s="16">
        <f t="shared" si="2"/>
        <v>0</v>
      </c>
      <c r="R48" s="17">
        <f t="shared" si="3"/>
        <v>0</v>
      </c>
    </row>
    <row r="49" spans="2:18" ht="30" x14ac:dyDescent="0.25">
      <c r="B49" s="18"/>
      <c r="C49" s="1" t="s">
        <v>32</v>
      </c>
      <c r="D49" s="6" t="s">
        <v>13</v>
      </c>
      <c r="E49" s="22">
        <f>'[1]стационар ДС'!AG$83</f>
        <v>0</v>
      </c>
      <c r="F49" s="23">
        <f>'[1]стационар ДС'!FJ$83</f>
        <v>0</v>
      </c>
      <c r="G49" s="22">
        <f t="shared" si="13"/>
        <v>0</v>
      </c>
      <c r="H49" s="22">
        <f>'[1]стационар ДС'!L$83</f>
        <v>0</v>
      </c>
      <c r="I49" s="22">
        <f>'[1]стационар ДС'!R$83</f>
        <v>0</v>
      </c>
      <c r="J49" s="22">
        <f>'[1]стационар ДС'!Y$83</f>
        <v>0</v>
      </c>
      <c r="K49" s="22">
        <f>'[1]стационар ДС'!AF$83</f>
        <v>0</v>
      </c>
      <c r="L49" s="23">
        <f t="shared" si="14"/>
        <v>0</v>
      </c>
      <c r="M49" s="23">
        <f>'[1]стационар ДС'!CH$83</f>
        <v>0</v>
      </c>
      <c r="N49" s="23">
        <f>'[1]стационар ДС'!DB$83</f>
        <v>0</v>
      </c>
      <c r="O49" s="23">
        <f>'[1]стационар ДС'!DV$83</f>
        <v>0</v>
      </c>
      <c r="P49" s="23">
        <f>'[1]стационар ДС'!FE$83</f>
        <v>0</v>
      </c>
      <c r="Q49" s="16">
        <f t="shared" si="2"/>
        <v>0</v>
      </c>
      <c r="R49" s="17">
        <f t="shared" si="3"/>
        <v>0</v>
      </c>
    </row>
    <row r="50" spans="2:18" ht="30" x14ac:dyDescent="0.25">
      <c r="B50" s="18"/>
      <c r="C50" s="1" t="s">
        <v>22</v>
      </c>
      <c r="D50" s="6" t="s">
        <v>13</v>
      </c>
      <c r="E50" s="22">
        <f>'[1]стационар ДС'!AG$85</f>
        <v>39</v>
      </c>
      <c r="F50" s="23">
        <f>'[1]стационар ДС'!FJ$85</f>
        <v>892.50764154060585</v>
      </c>
      <c r="G50" s="22">
        <f t="shared" si="13"/>
        <v>39</v>
      </c>
      <c r="H50" s="22">
        <f>'[1]стационар ДС'!L$85</f>
        <v>13</v>
      </c>
      <c r="I50" s="22">
        <f>'[1]стационар ДС'!R$85</f>
        <v>9</v>
      </c>
      <c r="J50" s="22">
        <f>'[1]стационар ДС'!Y$85</f>
        <v>6</v>
      </c>
      <c r="K50" s="22">
        <f>'[1]стационар ДС'!AF$85</f>
        <v>11</v>
      </c>
      <c r="L50" s="23">
        <f t="shared" si="14"/>
        <v>892.50764154060585</v>
      </c>
      <c r="M50" s="23">
        <f>'[1]стационар ДС'!CH$85</f>
        <v>297.50254718020193</v>
      </c>
      <c r="N50" s="23">
        <f>'[1]стационар ДС'!DB$85</f>
        <v>205.963301893986</v>
      </c>
      <c r="O50" s="23">
        <f>'[1]стационар ДС'!DV$85</f>
        <v>137.30886792932398</v>
      </c>
      <c r="P50" s="23">
        <f>'[1]стационар ДС'!FE$85</f>
        <v>251.73292453709396</v>
      </c>
      <c r="Q50" s="16">
        <f t="shared" si="2"/>
        <v>0</v>
      </c>
      <c r="R50" s="17">
        <f t="shared" si="3"/>
        <v>0</v>
      </c>
    </row>
    <row r="51" spans="2:18" ht="30" x14ac:dyDescent="0.25">
      <c r="B51" s="18"/>
      <c r="C51" s="1" t="s">
        <v>23</v>
      </c>
      <c r="D51" s="6" t="s">
        <v>13</v>
      </c>
      <c r="E51" s="22">
        <f>'[1]стационар ДС'!AG$87</f>
        <v>3</v>
      </c>
      <c r="F51" s="23">
        <f>'[1]стационар ДС'!FJ$87</f>
        <v>111.37274843156275</v>
      </c>
      <c r="G51" s="22">
        <f t="shared" si="13"/>
        <v>3</v>
      </c>
      <c r="H51" s="22">
        <f>'[1]стационар ДС'!L$87</f>
        <v>1</v>
      </c>
      <c r="I51" s="22">
        <f>'[1]стационар ДС'!R$87</f>
        <v>1</v>
      </c>
      <c r="J51" s="22">
        <f>'[1]стационар ДС'!Y$87</f>
        <v>1</v>
      </c>
      <c r="K51" s="22">
        <f>'[1]стационар ДС'!AF$87</f>
        <v>0</v>
      </c>
      <c r="L51" s="23">
        <f t="shared" si="14"/>
        <v>111.37274843156277</v>
      </c>
      <c r="M51" s="23">
        <f>'[1]стационар ДС'!CH$87</f>
        <v>37.12424947718759</v>
      </c>
      <c r="N51" s="23">
        <f>'[1]стационар ДС'!DB$87</f>
        <v>37.12424947718759</v>
      </c>
      <c r="O51" s="23">
        <f>'[1]стационар ДС'!DV$87</f>
        <v>37.12424947718759</v>
      </c>
      <c r="P51" s="23">
        <f>'[1]стационар ДС'!$FE$87</f>
        <v>0</v>
      </c>
      <c r="Q51" s="16">
        <f t="shared" si="2"/>
        <v>0</v>
      </c>
      <c r="R51" s="17">
        <f t="shared" si="3"/>
        <v>0</v>
      </c>
    </row>
    <row r="52" spans="2:18" ht="30" x14ac:dyDescent="0.25">
      <c r="B52" s="18"/>
      <c r="C52" s="1" t="s">
        <v>24</v>
      </c>
      <c r="D52" s="6" t="s">
        <v>13</v>
      </c>
      <c r="E52" s="22">
        <f>'[1]стационар ДС'!AG$89</f>
        <v>22</v>
      </c>
      <c r="F52" s="23">
        <f>'[1]стационар ДС'!FJ$89</f>
        <v>635.95686198844794</v>
      </c>
      <c r="G52" s="22">
        <f t="shared" si="13"/>
        <v>22</v>
      </c>
      <c r="H52" s="22">
        <f>'[1]стационар ДС'!L$89</f>
        <v>6</v>
      </c>
      <c r="I52" s="22">
        <f>'[1]стационар ДС'!R$89</f>
        <v>6</v>
      </c>
      <c r="J52" s="22">
        <f>'[1]стационар ДС'!Y$89</f>
        <v>6</v>
      </c>
      <c r="K52" s="22">
        <f>'[1]стационар ДС'!AF$89</f>
        <v>4</v>
      </c>
      <c r="L52" s="23">
        <f t="shared" si="14"/>
        <v>635.95686198844783</v>
      </c>
      <c r="M52" s="23">
        <f>'[1]стационар ДС'!CH$89</f>
        <v>173.44278054230398</v>
      </c>
      <c r="N52" s="23">
        <f>'[1]стационар ДС'!DB$89</f>
        <v>173.44278054230398</v>
      </c>
      <c r="O52" s="23">
        <f>'[1]стационар ДС'!DV$89</f>
        <v>173.44278054230398</v>
      </c>
      <c r="P52" s="23">
        <f>'[1]стационар ДС'!FE$89</f>
        <v>115.62852036153599</v>
      </c>
      <c r="Q52" s="16">
        <f t="shared" si="2"/>
        <v>0</v>
      </c>
      <c r="R52" s="17">
        <f t="shared" si="3"/>
        <v>0</v>
      </c>
    </row>
    <row r="53" spans="2:18" ht="30" x14ac:dyDescent="0.25">
      <c r="B53" s="18"/>
      <c r="C53" s="80" t="s">
        <v>29</v>
      </c>
      <c r="D53" s="81" t="s">
        <v>13</v>
      </c>
      <c r="E53" s="19">
        <f>'[1]стационар ДС'!AG$91</f>
        <v>176</v>
      </c>
      <c r="F53" s="20">
        <f>'[1]стационар ДС'!FJ$91</f>
        <v>3616.2284425846478</v>
      </c>
      <c r="G53" s="19">
        <f>SUM(G54:G61)</f>
        <v>176</v>
      </c>
      <c r="H53" s="19">
        <f t="shared" ref="H53:P53" si="15">SUM(H54:H61)</f>
        <v>43</v>
      </c>
      <c r="I53" s="19">
        <f t="shared" si="15"/>
        <v>51</v>
      </c>
      <c r="J53" s="19">
        <f t="shared" si="15"/>
        <v>30</v>
      </c>
      <c r="K53" s="19">
        <f t="shared" si="15"/>
        <v>52</v>
      </c>
      <c r="L53" s="20">
        <f t="shared" si="15"/>
        <v>3616.2284425846478</v>
      </c>
      <c r="M53" s="20">
        <f t="shared" si="15"/>
        <v>893.05634169509915</v>
      </c>
      <c r="N53" s="20">
        <f t="shared" si="15"/>
        <v>1072.9363118547526</v>
      </c>
      <c r="O53" s="20">
        <f t="shared" si="15"/>
        <v>601.65641086731171</v>
      </c>
      <c r="P53" s="20">
        <f t="shared" si="15"/>
        <v>1048.5793781674847</v>
      </c>
      <c r="Q53" s="16">
        <f>E53-G53</f>
        <v>0</v>
      </c>
      <c r="R53" s="17">
        <f t="shared" si="3"/>
        <v>0</v>
      </c>
    </row>
    <row r="54" spans="2:18" ht="30" x14ac:dyDescent="0.25">
      <c r="B54" s="18"/>
      <c r="C54" s="88" t="s">
        <v>31</v>
      </c>
      <c r="D54" s="6" t="s">
        <v>13</v>
      </c>
      <c r="E54" s="22">
        <f>'[1]стационар ДС'!AG$92</f>
        <v>90</v>
      </c>
      <c r="F54" s="23">
        <f>'[1]стационар ДС'!FJ$92</f>
        <v>1487.5127359010096</v>
      </c>
      <c r="G54" s="22">
        <f t="shared" si="13"/>
        <v>90</v>
      </c>
      <c r="H54" s="22">
        <f>'[1]стационар ДС'!L$92</f>
        <v>19</v>
      </c>
      <c r="I54" s="22">
        <f>'[1]стационар ДС'!R$92</f>
        <v>24</v>
      </c>
      <c r="J54" s="22">
        <f>'[1]стационар ДС'!Y$92</f>
        <v>17</v>
      </c>
      <c r="K54" s="22">
        <f>'[1]стационар ДС'!AF$92</f>
        <v>30</v>
      </c>
      <c r="L54" s="23">
        <f t="shared" si="14"/>
        <v>1487.5127359010096</v>
      </c>
      <c r="M54" s="23">
        <f>'[1]стационар ДС'!CH$92</f>
        <v>314.03046646799089</v>
      </c>
      <c r="N54" s="23">
        <f>'[1]стационар ДС'!DB$92</f>
        <v>396.67006290693587</v>
      </c>
      <c r="O54" s="23">
        <f>'[1]стационар ДС'!DV$92</f>
        <v>280.97462789241291</v>
      </c>
      <c r="P54" s="23">
        <f>'[1]стационар ДС'!FE$92</f>
        <v>495.83757863366981</v>
      </c>
      <c r="Q54" s="16">
        <f>E54-G54</f>
        <v>0</v>
      </c>
      <c r="R54" s="16">
        <f>F54-L54</f>
        <v>0</v>
      </c>
    </row>
    <row r="55" spans="2:18" ht="30" x14ac:dyDescent="0.25">
      <c r="B55" s="18"/>
      <c r="C55" s="88" t="s">
        <v>21</v>
      </c>
      <c r="D55" s="6" t="s">
        <v>13</v>
      </c>
      <c r="E55" s="22">
        <f>'[1]стационар ДС'!AG$94</f>
        <v>6</v>
      </c>
      <c r="F55" s="23">
        <f>'[1]стационар ДС'!FJ$94</f>
        <v>122.05232704828798</v>
      </c>
      <c r="G55" s="22">
        <f t="shared" si="13"/>
        <v>6</v>
      </c>
      <c r="H55" s="22">
        <f>'[1]стационар ДС'!L$94</f>
        <v>1</v>
      </c>
      <c r="I55" s="22">
        <f>'[1]стационар ДС'!R$94</f>
        <v>1</v>
      </c>
      <c r="J55" s="22">
        <f>'[1]стационар ДС'!Y$94</f>
        <v>2</v>
      </c>
      <c r="K55" s="22">
        <f>'[1]стационар ДС'!AF$94</f>
        <v>2</v>
      </c>
      <c r="L55" s="23">
        <f t="shared" si="14"/>
        <v>122.05232704828796</v>
      </c>
      <c r="M55" s="23">
        <f>'[1]стационар ДС'!CH$94</f>
        <v>20.342054508047994</v>
      </c>
      <c r="N55" s="23">
        <f>'[1]стационар ДС'!DB$94</f>
        <v>20.342054508047994</v>
      </c>
      <c r="O55" s="23">
        <f>'[1]стационар ДС'!DV$94</f>
        <v>40.684109016095988</v>
      </c>
      <c r="P55" s="23">
        <f>'[1]стационар ДС'!FE$94</f>
        <v>40.684109016095988</v>
      </c>
      <c r="Q55" s="16">
        <f t="shared" ref="Q55:Q118" si="16">E55-G55</f>
        <v>0</v>
      </c>
      <c r="R55" s="16">
        <f t="shared" ref="R55:R118" si="17">F55-L55</f>
        <v>0</v>
      </c>
    </row>
    <row r="56" spans="2:18" ht="30" x14ac:dyDescent="0.25">
      <c r="B56" s="18"/>
      <c r="C56" s="88" t="s">
        <v>32</v>
      </c>
      <c r="D56" s="6" t="s">
        <v>13</v>
      </c>
      <c r="E56" s="22">
        <f>'[1]стационар ДС'!AG$96</f>
        <v>5</v>
      </c>
      <c r="F56" s="23">
        <f>'[1]стационар ДС'!FJ$96</f>
        <v>94.082002099721947</v>
      </c>
      <c r="G56" s="22">
        <f t="shared" si="13"/>
        <v>5</v>
      </c>
      <c r="H56" s="22">
        <f>'[1]стационар ДС'!L$96</f>
        <v>1</v>
      </c>
      <c r="I56" s="22">
        <f>'[1]стационар ДС'!R$96</f>
        <v>1</v>
      </c>
      <c r="J56" s="22">
        <f>'[1]стационар ДС'!Y$96</f>
        <v>2</v>
      </c>
      <c r="K56" s="22">
        <f>'[1]стационар ДС'!AF$96</f>
        <v>1</v>
      </c>
      <c r="L56" s="23">
        <f t="shared" si="14"/>
        <v>94.082002099721947</v>
      </c>
      <c r="M56" s="23">
        <f>'[1]стационар ДС'!CH$96</f>
        <v>18.81640041994439</v>
      </c>
      <c r="N56" s="23">
        <f>'[1]стационар ДС'!DB$96</f>
        <v>18.81640041994439</v>
      </c>
      <c r="O56" s="23">
        <f>'[1]стационар ДС'!DV$96</f>
        <v>37.63280083988878</v>
      </c>
      <c r="P56" s="23">
        <f>'[1]стационар ДС'!FE$96</f>
        <v>18.81640041994439</v>
      </c>
      <c r="Q56" s="16">
        <f t="shared" si="16"/>
        <v>0</v>
      </c>
      <c r="R56" s="16">
        <f t="shared" si="17"/>
        <v>0</v>
      </c>
    </row>
    <row r="57" spans="2:18" ht="30" x14ac:dyDescent="0.25">
      <c r="B57" s="18"/>
      <c r="C57" s="88" t="s">
        <v>33</v>
      </c>
      <c r="D57" s="6" t="s">
        <v>13</v>
      </c>
      <c r="E57" s="22">
        <f>'[1]стационар ДС'!AG$98</f>
        <v>4</v>
      </c>
      <c r="F57" s="23">
        <f>'[1]стационар ДС'!FJ$98</f>
        <v>114.34375902418554</v>
      </c>
      <c r="G57" s="22">
        <f t="shared" si="13"/>
        <v>4</v>
      </c>
      <c r="H57" s="22">
        <f>'[1]стационар ДС'!L$98</f>
        <v>0</v>
      </c>
      <c r="I57" s="22">
        <f>'[1]стационар ДС'!R$98</f>
        <v>2</v>
      </c>
      <c r="J57" s="22">
        <f>'[1]стационар ДС'!Y$98</f>
        <v>0</v>
      </c>
      <c r="K57" s="22">
        <f>'[1]стационар ДС'!AF$98</f>
        <v>2</v>
      </c>
      <c r="L57" s="23">
        <f t="shared" si="14"/>
        <v>114.34375902418554</v>
      </c>
      <c r="M57" s="23">
        <f>'[1]стационар ДС'!CH$98</f>
        <v>0</v>
      </c>
      <c r="N57" s="23">
        <f>'[1]стационар ДС'!DB$98</f>
        <v>57.171879512092772</v>
      </c>
      <c r="O57" s="23">
        <f>'[1]стационар ДС'!DV$98</f>
        <v>0</v>
      </c>
      <c r="P57" s="23">
        <f>'[1]стационар ДС'!FE$98</f>
        <v>57.171879512092772</v>
      </c>
      <c r="Q57" s="16">
        <f t="shared" si="16"/>
        <v>0</v>
      </c>
      <c r="R57" s="16">
        <f t="shared" si="17"/>
        <v>0</v>
      </c>
    </row>
    <row r="58" spans="2:18" ht="30" x14ac:dyDescent="0.25">
      <c r="B58" s="18"/>
      <c r="C58" s="88" t="s">
        <v>22</v>
      </c>
      <c r="D58" s="6" t="s">
        <v>13</v>
      </c>
      <c r="E58" s="22">
        <f>'[1]стационар ДС'!AG$100</f>
        <v>47</v>
      </c>
      <c r="F58" s="23">
        <f>'[1]стационар ДС'!FJ$100</f>
        <v>1075.5861321130378</v>
      </c>
      <c r="G58" s="22">
        <f t="shared" si="13"/>
        <v>47</v>
      </c>
      <c r="H58" s="22">
        <f>'[1]стационар ДС'!L$100</f>
        <v>17</v>
      </c>
      <c r="I58" s="22">
        <f>'[1]стационар ДС'!R$100</f>
        <v>16</v>
      </c>
      <c r="J58" s="22">
        <f>'[1]стационар ДС'!Y$100</f>
        <v>4</v>
      </c>
      <c r="K58" s="22">
        <f>'[1]стационар ДС'!AF$100</f>
        <v>10</v>
      </c>
      <c r="L58" s="23">
        <f t="shared" si="14"/>
        <v>1075.5861321130378</v>
      </c>
      <c r="M58" s="23">
        <f>'[1]стационар ДС'!CH$100</f>
        <v>389.04179246641792</v>
      </c>
      <c r="N58" s="23">
        <f>'[1]стационар ДС'!DB$100</f>
        <v>366.15698114486395</v>
      </c>
      <c r="O58" s="23">
        <f>'[1]стационар ДС'!DV$100</f>
        <v>91.539245286215987</v>
      </c>
      <c r="P58" s="23">
        <f>'[1]стационар ДС'!FE$100</f>
        <v>228.84811321553997</v>
      </c>
      <c r="Q58" s="16">
        <f t="shared" si="16"/>
        <v>0</v>
      </c>
      <c r="R58" s="16">
        <f t="shared" si="17"/>
        <v>0</v>
      </c>
    </row>
    <row r="59" spans="2:18" ht="30" x14ac:dyDescent="0.25">
      <c r="B59" s="18"/>
      <c r="C59" s="89" t="s">
        <v>38</v>
      </c>
      <c r="D59" s="6" t="s">
        <v>13</v>
      </c>
      <c r="E59" s="22">
        <f>'[1]стационар ДС'!AG$102</f>
        <v>5</v>
      </c>
      <c r="F59" s="23">
        <f>'[1]стационар ДС'!FJ$102</f>
        <v>124.59508386179397</v>
      </c>
      <c r="G59" s="22">
        <f t="shared" si="13"/>
        <v>5</v>
      </c>
      <c r="H59" s="22">
        <f>'[1]стационар ДС'!L$102</f>
        <v>1</v>
      </c>
      <c r="I59" s="22">
        <f>'[1]стационар ДС'!R$102</f>
        <v>1</v>
      </c>
      <c r="J59" s="22">
        <f>'[1]стационар ДС'!Y$102</f>
        <v>1</v>
      </c>
      <c r="K59" s="22">
        <f>'[1]стационар ДС'!AF$102</f>
        <v>2</v>
      </c>
      <c r="L59" s="23">
        <f t="shared" si="14"/>
        <v>124.59508386179398</v>
      </c>
      <c r="M59" s="23">
        <f>'[1]стационар ДС'!CH$102</f>
        <v>24.919016772358795</v>
      </c>
      <c r="N59" s="23">
        <f>'[1]стационар ДС'!DB$102</f>
        <v>24.919016772358795</v>
      </c>
      <c r="O59" s="23">
        <f>'[1]стационар ДС'!DV$102</f>
        <v>24.919016772358795</v>
      </c>
      <c r="P59" s="23">
        <f>'[1]стационар ДС'!FE$102</f>
        <v>49.83803354471759</v>
      </c>
      <c r="Q59" s="16">
        <f t="shared" si="16"/>
        <v>0</v>
      </c>
      <c r="R59" s="16">
        <f t="shared" si="17"/>
        <v>0</v>
      </c>
    </row>
    <row r="60" spans="2:18" ht="30" x14ac:dyDescent="0.25">
      <c r="B60" s="18"/>
      <c r="C60" s="90" t="s">
        <v>39</v>
      </c>
      <c r="D60" s="6" t="s">
        <v>13</v>
      </c>
      <c r="E60" s="22">
        <f>'[1]стационар ДС'!AG$104</f>
        <v>0</v>
      </c>
      <c r="F60" s="23">
        <f>'[1]стационар ДС'!FJ$104</f>
        <v>0</v>
      </c>
      <c r="G60" s="22">
        <f t="shared" si="13"/>
        <v>0</v>
      </c>
      <c r="H60" s="22">
        <f>'[1]стационар ДС'!L$104</f>
        <v>0</v>
      </c>
      <c r="I60" s="22">
        <f>'[1]стационар ДС'!R$104</f>
        <v>0</v>
      </c>
      <c r="J60" s="22">
        <f>'[1]стационар ДС'!Y$104</f>
        <v>0</v>
      </c>
      <c r="K60" s="22">
        <f>'[1]стационар ДС'!AF$104</f>
        <v>0</v>
      </c>
      <c r="L60" s="23">
        <f t="shared" si="14"/>
        <v>0</v>
      </c>
      <c r="M60" s="23">
        <f>'[1]стационар ДС'!CH$104</f>
        <v>0</v>
      </c>
      <c r="N60" s="23">
        <f>'[1]стационар ДС'!DB$104</f>
        <v>0</v>
      </c>
      <c r="O60" s="23">
        <f>'[1]стационар ДС'!DV$104</f>
        <v>0</v>
      </c>
      <c r="P60" s="23">
        <f>'[1]стационар ДС'!FE$104</f>
        <v>0</v>
      </c>
      <c r="Q60" s="16">
        <f t="shared" si="16"/>
        <v>0</v>
      </c>
      <c r="R60" s="16">
        <f t="shared" si="17"/>
        <v>0</v>
      </c>
    </row>
    <row r="61" spans="2:18" ht="30" x14ac:dyDescent="0.25">
      <c r="B61" s="18"/>
      <c r="C61" s="88" t="s">
        <v>19</v>
      </c>
      <c r="D61" s="6" t="s">
        <v>13</v>
      </c>
      <c r="E61" s="22">
        <f>'[1]стационар ДС'!AG$106</f>
        <v>19</v>
      </c>
      <c r="F61" s="23">
        <f>'[1]стационар ДС'!FJ$106</f>
        <v>598.05640253661113</v>
      </c>
      <c r="G61" s="22">
        <f t="shared" si="13"/>
        <v>19</v>
      </c>
      <c r="H61" s="22">
        <f>'[1]стационар ДС'!L$106</f>
        <v>4</v>
      </c>
      <c r="I61" s="22">
        <f>'[1]стационар ДС'!R$106</f>
        <v>6</v>
      </c>
      <c r="J61" s="22">
        <f>'[1]стационар ДС'!Y$106</f>
        <v>4</v>
      </c>
      <c r="K61" s="22">
        <f>'[1]стационар ДС'!AF$106</f>
        <v>5</v>
      </c>
      <c r="L61" s="23">
        <f t="shared" si="14"/>
        <v>598.05640253661113</v>
      </c>
      <c r="M61" s="23">
        <f>'[1]стационар ДС'!CH$106</f>
        <v>125.90661106033917</v>
      </c>
      <c r="N61" s="23">
        <f>'[1]стационар ДС'!DB$106</f>
        <v>188.85991659050876</v>
      </c>
      <c r="O61" s="23">
        <f>'[1]стационар ДС'!DV$106</f>
        <v>125.90661106033917</v>
      </c>
      <c r="P61" s="23">
        <f>'[1]стационар ДС'!FE$106</f>
        <v>157.38326382542397</v>
      </c>
      <c r="Q61" s="16">
        <f t="shared" si="16"/>
        <v>0</v>
      </c>
      <c r="R61" s="16">
        <f t="shared" si="17"/>
        <v>0</v>
      </c>
    </row>
    <row r="62" spans="2:18" ht="28.5" x14ac:dyDescent="0.25">
      <c r="B62" s="18"/>
      <c r="C62" s="87" t="s">
        <v>40</v>
      </c>
      <c r="D62" s="87" t="s">
        <v>13</v>
      </c>
      <c r="E62" s="29">
        <f>'[1]поликлиника ДС'!AG$9</f>
        <v>550</v>
      </c>
      <c r="F62" s="30">
        <f>'[1]поликлиника ДС'!FJ$9</f>
        <v>14038.640664950213</v>
      </c>
      <c r="G62" s="29">
        <f>G63+G73+G77</f>
        <v>550</v>
      </c>
      <c r="H62" s="29">
        <f t="shared" ref="H62:P62" si="18">H63+H73+H77</f>
        <v>148</v>
      </c>
      <c r="I62" s="29">
        <f t="shared" si="18"/>
        <v>136</v>
      </c>
      <c r="J62" s="29">
        <f t="shared" si="18"/>
        <v>133</v>
      </c>
      <c r="K62" s="29">
        <f t="shared" si="18"/>
        <v>133</v>
      </c>
      <c r="L62" s="30">
        <f t="shared" si="18"/>
        <v>14038.640664950213</v>
      </c>
      <c r="M62" s="30">
        <f t="shared" si="18"/>
        <v>3623.1340347729069</v>
      </c>
      <c r="N62" s="30">
        <f t="shared" si="18"/>
        <v>3572.6937693513073</v>
      </c>
      <c r="O62" s="30">
        <f t="shared" si="18"/>
        <v>3516.1241217160964</v>
      </c>
      <c r="P62" s="30">
        <f t="shared" si="18"/>
        <v>3326.6887391098999</v>
      </c>
      <c r="Q62" s="16">
        <f t="shared" si="16"/>
        <v>0</v>
      </c>
      <c r="R62" s="16">
        <f t="shared" si="17"/>
        <v>0</v>
      </c>
    </row>
    <row r="63" spans="2:18" ht="30" x14ac:dyDescent="0.25">
      <c r="B63" s="18"/>
      <c r="C63" s="80" t="s">
        <v>37</v>
      </c>
      <c r="D63" s="81" t="s">
        <v>13</v>
      </c>
      <c r="E63" s="19">
        <f>'[1]поликлиника ДС'!AG$10</f>
        <v>307</v>
      </c>
      <c r="F63" s="20">
        <f>'[1]поликлиника ДС'!FJ$10</f>
        <v>6483.5213230775998</v>
      </c>
      <c r="G63" s="19">
        <f>SUM(G64:G72)</f>
        <v>307</v>
      </c>
      <c r="H63" s="19">
        <f t="shared" ref="H63:P63" si="19">SUM(H64:H72)</f>
        <v>102</v>
      </c>
      <c r="I63" s="19">
        <f t="shared" si="19"/>
        <v>66</v>
      </c>
      <c r="J63" s="19">
        <f t="shared" si="19"/>
        <v>65</v>
      </c>
      <c r="K63" s="19">
        <f t="shared" si="19"/>
        <v>74</v>
      </c>
      <c r="L63" s="20">
        <f t="shared" si="19"/>
        <v>6483.5213230775998</v>
      </c>
      <c r="M63" s="20">
        <f t="shared" si="19"/>
        <v>2145.0964137348565</v>
      </c>
      <c r="N63" s="20">
        <f t="shared" si="19"/>
        <v>1432.0940202971769</v>
      </c>
      <c r="O63" s="20">
        <f t="shared" si="19"/>
        <v>1359.0901338883596</v>
      </c>
      <c r="P63" s="20">
        <f t="shared" si="19"/>
        <v>1547.2407551572064</v>
      </c>
      <c r="Q63" s="16">
        <f t="shared" si="16"/>
        <v>0</v>
      </c>
      <c r="R63" s="16">
        <f t="shared" si="17"/>
        <v>0</v>
      </c>
    </row>
    <row r="64" spans="2:18" ht="30" x14ac:dyDescent="0.25">
      <c r="B64" s="18"/>
      <c r="C64" s="1" t="s">
        <v>17</v>
      </c>
      <c r="D64" s="6" t="s">
        <v>13</v>
      </c>
      <c r="E64" s="22">
        <f>'[1]поликлиника ДС'!AG$11</f>
        <v>32</v>
      </c>
      <c r="F64" s="23">
        <f>'[1]поликлиника ДС'!FJ$11</f>
        <v>724.17714048650873</v>
      </c>
      <c r="G64" s="22">
        <f t="shared" ref="G64:G72" si="20">H64+I64+J64+K64</f>
        <v>32</v>
      </c>
      <c r="H64" s="22">
        <f>'[1]поликлиника ДС'!L$11</f>
        <v>8</v>
      </c>
      <c r="I64" s="22">
        <f>'[1]поликлиника ДС'!R$11</f>
        <v>9</v>
      </c>
      <c r="J64" s="22">
        <f>'[1]поликлиника ДС'!Y$11</f>
        <v>8</v>
      </c>
      <c r="K64" s="22">
        <f>'[1]поликлиника ДС'!AF$11</f>
        <v>7</v>
      </c>
      <c r="L64" s="23">
        <f t="shared" ref="L64:L72" si="21">M64+N64+O64+P64</f>
        <v>724.17714048650873</v>
      </c>
      <c r="M64" s="23">
        <f>'[1]поликлиника ДС'!CH$11</f>
        <v>181.04428512162718</v>
      </c>
      <c r="N64" s="23">
        <f>'[1]поликлиника ДС'!DB$11</f>
        <v>203.67482076183057</v>
      </c>
      <c r="O64" s="23">
        <f>'[1]поликлиника ДС'!DV$11</f>
        <v>181.04428512162718</v>
      </c>
      <c r="P64" s="23">
        <f>'[1]поликлиника ДС'!FE$11</f>
        <v>158.41374948142379</v>
      </c>
      <c r="Q64" s="16">
        <f t="shared" si="16"/>
        <v>0</v>
      </c>
      <c r="R64" s="16">
        <f t="shared" si="17"/>
        <v>0</v>
      </c>
    </row>
    <row r="65" spans="2:18" ht="30" x14ac:dyDescent="0.25">
      <c r="B65" s="18"/>
      <c r="C65" s="1" t="s">
        <v>30</v>
      </c>
      <c r="D65" s="6" t="s">
        <v>13</v>
      </c>
      <c r="E65" s="22">
        <f>'[1]поликлиника ДС'!AG$13</f>
        <v>6</v>
      </c>
      <c r="F65" s="23">
        <f>'[1]поликлиника ДС'!FJ$13</f>
        <v>175.36992254832961</v>
      </c>
      <c r="G65" s="22">
        <f t="shared" si="20"/>
        <v>6</v>
      </c>
      <c r="H65" s="22">
        <f>'[1]поликлиника ДС'!L$13</f>
        <v>0</v>
      </c>
      <c r="I65" s="22">
        <f>'[1]поликлиника ДС'!R$13</f>
        <v>1</v>
      </c>
      <c r="J65" s="22">
        <f>'[1]поликлиника ДС'!Y$13</f>
        <v>2</v>
      </c>
      <c r="K65" s="22">
        <f>'[1]поликлиника ДС'!AF$13</f>
        <v>3</v>
      </c>
      <c r="L65" s="23">
        <f t="shared" si="21"/>
        <v>175.36992254832961</v>
      </c>
      <c r="M65" s="23">
        <f>'[1]поликлиника ДС'!CH$13</f>
        <v>0</v>
      </c>
      <c r="N65" s="23">
        <f>'[1]поликлиника ДС'!DB$13</f>
        <v>29.228320424721598</v>
      </c>
      <c r="O65" s="23">
        <f>'[1]поликлиника ДС'!DV$13</f>
        <v>58.456640849443197</v>
      </c>
      <c r="P65" s="23">
        <f>'[1]поликлиника ДС'!FE$13</f>
        <v>87.684961274164806</v>
      </c>
      <c r="Q65" s="16">
        <f t="shared" si="16"/>
        <v>0</v>
      </c>
      <c r="R65" s="16">
        <f t="shared" si="17"/>
        <v>0</v>
      </c>
    </row>
    <row r="66" spans="2:18" ht="30" x14ac:dyDescent="0.25">
      <c r="B66" s="18"/>
      <c r="C66" s="1" t="s">
        <v>31</v>
      </c>
      <c r="D66" s="6" t="s">
        <v>13</v>
      </c>
      <c r="E66" s="22">
        <f>'[1]поликлиника ДС'!AG$15</f>
        <v>37</v>
      </c>
      <c r="F66" s="23">
        <f>'[1]поликлиника ДС'!FJ$15</f>
        <v>489.22641091855428</v>
      </c>
      <c r="G66" s="22">
        <f t="shared" si="20"/>
        <v>37</v>
      </c>
      <c r="H66" s="22">
        <f>'[1]поликлиника ДС'!L$15</f>
        <v>15</v>
      </c>
      <c r="I66" s="22">
        <f>'[1]поликлиника ДС'!R$15</f>
        <v>2</v>
      </c>
      <c r="J66" s="22">
        <f>'[1]поликлиника ДС'!Y$15</f>
        <v>6</v>
      </c>
      <c r="K66" s="22">
        <f>'[1]поликлиника ДС'!AF$15</f>
        <v>14</v>
      </c>
      <c r="L66" s="23">
        <f t="shared" si="21"/>
        <v>489.22641091855428</v>
      </c>
      <c r="M66" s="23">
        <f>'[1]поликлиника ДС'!CH$15</f>
        <v>198.33503145346793</v>
      </c>
      <c r="N66" s="23">
        <f>'[1]поликлиника ДС'!DB$15</f>
        <v>26.444670860462395</v>
      </c>
      <c r="O66" s="23">
        <f>'[1]поликлиника ДС'!DV$15</f>
        <v>79.334012581387185</v>
      </c>
      <c r="P66" s="23">
        <f>'[1]поликлиника ДС'!FE$15</f>
        <v>185.11269602323677</v>
      </c>
      <c r="Q66" s="16">
        <f t="shared" si="16"/>
        <v>0</v>
      </c>
      <c r="R66" s="16">
        <f t="shared" si="17"/>
        <v>0</v>
      </c>
    </row>
    <row r="67" spans="2:18" ht="30" x14ac:dyDescent="0.25">
      <c r="B67" s="18"/>
      <c r="C67" s="1" t="s">
        <v>18</v>
      </c>
      <c r="D67" s="6" t="s">
        <v>13</v>
      </c>
      <c r="E67" s="22">
        <f>'[1]поликлиника ДС'!AG$17</f>
        <v>110</v>
      </c>
      <c r="F67" s="23">
        <f>'[1]поликлиника ДС'!FJ$17</f>
        <v>2237.6259958852802</v>
      </c>
      <c r="G67" s="22">
        <f t="shared" si="20"/>
        <v>110</v>
      </c>
      <c r="H67" s="22">
        <f>'[1]поликлиника ДС'!L$17</f>
        <v>30</v>
      </c>
      <c r="I67" s="22">
        <f>'[1]поликлиника ДС'!R$17</f>
        <v>27</v>
      </c>
      <c r="J67" s="22">
        <f>'[1]поликлиника ДС'!Y$17</f>
        <v>27</v>
      </c>
      <c r="K67" s="22">
        <f>'[1]поликлиника ДС'!AF$17</f>
        <v>26</v>
      </c>
      <c r="L67" s="23">
        <f t="shared" si="21"/>
        <v>2237.6259958852806</v>
      </c>
      <c r="M67" s="23">
        <f>'[1]поликлиника ДС'!CH$17</f>
        <v>610.2616352414401</v>
      </c>
      <c r="N67" s="23">
        <f>'[1]поликлиника ДС'!DB$17</f>
        <v>549.23547171729615</v>
      </c>
      <c r="O67" s="23">
        <f>'[1]поликлиника ДС'!DV$17</f>
        <v>549.23547171729604</v>
      </c>
      <c r="P67" s="23">
        <f>'[1]поликлиника ДС'!FE$17</f>
        <v>528.89341720924813</v>
      </c>
      <c r="Q67" s="16">
        <f t="shared" si="16"/>
        <v>0</v>
      </c>
      <c r="R67" s="16">
        <f t="shared" si="17"/>
        <v>0</v>
      </c>
    </row>
    <row r="68" spans="2:18" ht="30" x14ac:dyDescent="0.25">
      <c r="B68" s="18"/>
      <c r="C68" s="1" t="s">
        <v>21</v>
      </c>
      <c r="D68" s="6" t="s">
        <v>13</v>
      </c>
      <c r="E68" s="22">
        <f>'[1]поликлиника ДС'!AG$19</f>
        <v>49</v>
      </c>
      <c r="F68" s="23">
        <f>'[1]поликлиника ДС'!FJ$19</f>
        <v>996.76067089435219</v>
      </c>
      <c r="G68" s="22">
        <f t="shared" si="20"/>
        <v>49</v>
      </c>
      <c r="H68" s="22">
        <f>'[1]поликлиника ДС'!L$19</f>
        <v>16</v>
      </c>
      <c r="I68" s="22">
        <f>'[1]поликлиника ДС'!R$19</f>
        <v>12</v>
      </c>
      <c r="J68" s="22">
        <f>'[1]поликлиника ДС'!Y$19</f>
        <v>12</v>
      </c>
      <c r="K68" s="22">
        <f>'[1]поликлиника ДС'!AF$19</f>
        <v>9</v>
      </c>
      <c r="L68" s="23">
        <f t="shared" si="21"/>
        <v>996.76067089435219</v>
      </c>
      <c r="M68" s="23">
        <f>'[1]поликлиника ДС'!CH$19</f>
        <v>325.47287212876802</v>
      </c>
      <c r="N68" s="23">
        <f>'[1]поликлиника ДС'!DB$19</f>
        <v>244.10465409657604</v>
      </c>
      <c r="O68" s="23">
        <f>'[1]поликлиника ДС'!DV$19</f>
        <v>244.10465409657601</v>
      </c>
      <c r="P68" s="23">
        <f>'[1]поликлиника ДС'!$FE$19</f>
        <v>183.07849057243203</v>
      </c>
      <c r="Q68" s="16">
        <f t="shared" si="16"/>
        <v>0</v>
      </c>
      <c r="R68" s="16">
        <f t="shared" si="17"/>
        <v>0</v>
      </c>
    </row>
    <row r="69" spans="2:18" ht="30" x14ac:dyDescent="0.25">
      <c r="B69" s="18"/>
      <c r="C69" s="1" t="s">
        <v>32</v>
      </c>
      <c r="D69" s="6" t="s">
        <v>13</v>
      </c>
      <c r="E69" s="22">
        <f>'[1]поликлиника ДС'!AG$21</f>
        <v>1</v>
      </c>
      <c r="F69" s="23">
        <f>'[1]поликлиника ДС'!FJ$21</f>
        <v>18.816400419944394</v>
      </c>
      <c r="G69" s="22">
        <f t="shared" si="20"/>
        <v>1</v>
      </c>
      <c r="H69" s="22">
        <f>'[1]поликлиника ДС'!L$21</f>
        <v>1</v>
      </c>
      <c r="I69" s="22">
        <f>'[1]поликлиника ДС'!R$21</f>
        <v>0</v>
      </c>
      <c r="J69" s="22">
        <f>'[1]поликлиника ДС'!Y$21</f>
        <v>0</v>
      </c>
      <c r="K69" s="22">
        <f>'[1]поликлиника ДС'!AF$21</f>
        <v>0</v>
      </c>
      <c r="L69" s="23">
        <f t="shared" si="21"/>
        <v>18.816400419944394</v>
      </c>
      <c r="M69" s="23">
        <f>'[1]поликлиника ДС'!CH$21</f>
        <v>18.816400419944394</v>
      </c>
      <c r="N69" s="23">
        <f>'[1]поликлиника ДС'!DB$21</f>
        <v>0</v>
      </c>
      <c r="O69" s="23">
        <f>'[1]поликлиника ДС'!DV$21</f>
        <v>0</v>
      </c>
      <c r="P69" s="23">
        <f>'[1]поликлиника ДС'!FE$21</f>
        <v>0</v>
      </c>
      <c r="Q69" s="16">
        <f t="shared" si="16"/>
        <v>0</v>
      </c>
      <c r="R69" s="16">
        <f t="shared" si="17"/>
        <v>0</v>
      </c>
    </row>
    <row r="70" spans="2:18" ht="30" x14ac:dyDescent="0.25">
      <c r="B70" s="18"/>
      <c r="C70" s="1" t="s">
        <v>22</v>
      </c>
      <c r="D70" s="6" t="s">
        <v>13</v>
      </c>
      <c r="E70" s="22">
        <f>'[1]поликлиника ДС'!AG$23</f>
        <v>48</v>
      </c>
      <c r="F70" s="23">
        <f>'[1]поликлиника ДС'!FJ$23</f>
        <v>1098.4709434345921</v>
      </c>
      <c r="G70" s="22">
        <f t="shared" si="20"/>
        <v>48</v>
      </c>
      <c r="H70" s="22">
        <f>'[1]поликлиника ДС'!L$23</f>
        <v>23</v>
      </c>
      <c r="I70" s="22">
        <f>'[1]поликлиника ДС'!R$23</f>
        <v>9</v>
      </c>
      <c r="J70" s="22">
        <f>'[1]поликлиника ДС'!Y$23</f>
        <v>7</v>
      </c>
      <c r="K70" s="22">
        <f>'[1]поликлиника ДС'!AF$23</f>
        <v>9</v>
      </c>
      <c r="L70" s="23">
        <f t="shared" si="21"/>
        <v>1098.4709434345921</v>
      </c>
      <c r="M70" s="23">
        <f>'[1]поликлиника ДС'!CH$23</f>
        <v>526.35066039574201</v>
      </c>
      <c r="N70" s="23">
        <f>'[1]поликлиника ДС'!DB$23</f>
        <v>205.963301893986</v>
      </c>
      <c r="O70" s="23">
        <f>'[1]поликлиника ДС'!DV$23</f>
        <v>160.19367925087801</v>
      </c>
      <c r="P70" s="23">
        <f>'[1]поликлиника ДС'!FE$23</f>
        <v>205.963301893986</v>
      </c>
      <c r="Q70" s="16">
        <f t="shared" si="16"/>
        <v>0</v>
      </c>
      <c r="R70" s="16">
        <f t="shared" si="17"/>
        <v>0</v>
      </c>
    </row>
    <row r="71" spans="2:18" ht="30" x14ac:dyDescent="0.25">
      <c r="B71" s="18"/>
      <c r="C71" s="1" t="s">
        <v>23</v>
      </c>
      <c r="D71" s="6" t="s">
        <v>13</v>
      </c>
      <c r="E71" s="22">
        <f>'[1]поликлиника ДС'!AG$25</f>
        <v>6</v>
      </c>
      <c r="F71" s="23">
        <f>'[1]поликлиника ДС'!FJ$25</f>
        <v>222.74549686312557</v>
      </c>
      <c r="G71" s="22">
        <f t="shared" si="20"/>
        <v>6</v>
      </c>
      <c r="H71" s="22">
        <f>'[1]поликлиника ДС'!L$25</f>
        <v>3</v>
      </c>
      <c r="I71" s="22">
        <f>'[1]поликлиника ДС'!R$25</f>
        <v>0</v>
      </c>
      <c r="J71" s="22">
        <f>'[1]поликлиника ДС'!Y$25</f>
        <v>0</v>
      </c>
      <c r="K71" s="22">
        <f>'[1]поликлиника ДС'!AF$25</f>
        <v>3</v>
      </c>
      <c r="L71" s="23">
        <f t="shared" si="21"/>
        <v>222.74549686312557</v>
      </c>
      <c r="M71" s="23">
        <f>'[1]поликлиника ДС'!CH$25</f>
        <v>111.37274843156278</v>
      </c>
      <c r="N71" s="23">
        <f>'[1]поликлиника ДС'!DB$25</f>
        <v>0</v>
      </c>
      <c r="O71" s="23">
        <f>'[1]поликлиника ДС'!DV$25</f>
        <v>0</v>
      </c>
      <c r="P71" s="23">
        <f>'[1]поликлиника ДС'!FE$25</f>
        <v>111.37274843156278</v>
      </c>
      <c r="Q71" s="16">
        <f t="shared" si="16"/>
        <v>0</v>
      </c>
      <c r="R71" s="16">
        <f t="shared" si="17"/>
        <v>0</v>
      </c>
    </row>
    <row r="72" spans="2:18" ht="30" x14ac:dyDescent="0.25">
      <c r="B72" s="18"/>
      <c r="C72" s="1" t="s">
        <v>24</v>
      </c>
      <c r="D72" s="6" t="s">
        <v>13</v>
      </c>
      <c r="E72" s="22">
        <f>'[1]поликлиника ДС'!AG$27</f>
        <v>18</v>
      </c>
      <c r="F72" s="23">
        <f>'[1]поликлиника ДС'!FJ$27</f>
        <v>520.32834162691211</v>
      </c>
      <c r="G72" s="22">
        <f t="shared" si="20"/>
        <v>18</v>
      </c>
      <c r="H72" s="22">
        <f>'[1]поликлиника ДС'!L$27</f>
        <v>6</v>
      </c>
      <c r="I72" s="22">
        <f>'[1]поликлиника ДС'!R$27</f>
        <v>6</v>
      </c>
      <c r="J72" s="22">
        <f>'[1]поликлиника ДС'!Y$27</f>
        <v>3</v>
      </c>
      <c r="K72" s="22">
        <f>'[1]поликлиника ДС'!AF$27</f>
        <v>3</v>
      </c>
      <c r="L72" s="23">
        <f t="shared" si="21"/>
        <v>520.32834162691211</v>
      </c>
      <c r="M72" s="23">
        <f>'[1]поликлиника ДС'!CH$27</f>
        <v>173.44278054230404</v>
      </c>
      <c r="N72" s="23">
        <f>'[1]поликлиника ДС'!DB$27</f>
        <v>173.44278054230404</v>
      </c>
      <c r="O72" s="23">
        <f>'[1]поликлиника ДС'!DV$27</f>
        <v>86.721390271152018</v>
      </c>
      <c r="P72" s="23">
        <f>'[1]поликлиника ДС'!FE$27</f>
        <v>86.721390271152018</v>
      </c>
      <c r="Q72" s="16">
        <f t="shared" si="16"/>
        <v>0</v>
      </c>
      <c r="R72" s="16">
        <f t="shared" si="17"/>
        <v>0</v>
      </c>
    </row>
    <row r="73" spans="2:18" ht="30" x14ac:dyDescent="0.25">
      <c r="B73" s="18"/>
      <c r="C73" s="80" t="s">
        <v>41</v>
      </c>
      <c r="D73" s="81" t="s">
        <v>13</v>
      </c>
      <c r="E73" s="19">
        <f>'[1]поликлиника ДС'!AG$29</f>
        <v>142</v>
      </c>
      <c r="F73" s="20">
        <f>'[1]поликлиника ДС'!FJ$29</f>
        <v>3600.1153941453795</v>
      </c>
      <c r="G73" s="19">
        <f>SUM(G74:G76)</f>
        <v>142</v>
      </c>
      <c r="H73" s="19">
        <f t="shared" ref="H73:P73" si="22">SUM(H74:H76)</f>
        <v>23</v>
      </c>
      <c r="I73" s="19">
        <f t="shared" si="22"/>
        <v>45</v>
      </c>
      <c r="J73" s="19">
        <f t="shared" si="22"/>
        <v>38</v>
      </c>
      <c r="K73" s="19">
        <f t="shared" si="22"/>
        <v>36</v>
      </c>
      <c r="L73" s="20">
        <f t="shared" si="22"/>
        <v>3600.1153941453795</v>
      </c>
      <c r="M73" s="20">
        <f t="shared" si="22"/>
        <v>577.39315769422558</v>
      </c>
      <c r="N73" s="20">
        <f t="shared" si="22"/>
        <v>1161.6383758543202</v>
      </c>
      <c r="O73" s="20">
        <f t="shared" si="22"/>
        <v>982.28033998796514</v>
      </c>
      <c r="P73" s="20">
        <f t="shared" si="22"/>
        <v>878.80352060886833</v>
      </c>
      <c r="Q73" s="16">
        <f t="shared" si="16"/>
        <v>0</v>
      </c>
      <c r="R73" s="16">
        <f t="shared" si="17"/>
        <v>0</v>
      </c>
    </row>
    <row r="74" spans="2:18" ht="30" x14ac:dyDescent="0.25">
      <c r="B74" s="18"/>
      <c r="C74" s="1" t="s">
        <v>18</v>
      </c>
      <c r="D74" s="6" t="s">
        <v>13</v>
      </c>
      <c r="E74" s="22">
        <f>'[1]поликлиника ДС'!AG$30</f>
        <v>40</v>
      </c>
      <c r="F74" s="23">
        <f>'[1]поликлиника ДС'!FJ$30</f>
        <v>813.68218032191999</v>
      </c>
      <c r="G74" s="22">
        <f>H74+I74+J74+K74</f>
        <v>40</v>
      </c>
      <c r="H74" s="22">
        <f>'[1]поликлиника ДС'!L$30</f>
        <v>5</v>
      </c>
      <c r="I74" s="22">
        <f>'[1]поликлиника ДС'!R$30</f>
        <v>12</v>
      </c>
      <c r="J74" s="22">
        <f>'[1]поликлиника ДС'!Y$30</f>
        <v>9</v>
      </c>
      <c r="K74" s="22">
        <f>'[1]поликлиника ДС'!AF$30</f>
        <v>14</v>
      </c>
      <c r="L74" s="23">
        <f>M74+N74+O74+P74</f>
        <v>813.68218032191999</v>
      </c>
      <c r="M74" s="23">
        <f>'[1]поликлиника ДС'!CH$30</f>
        <v>101.71027254024</v>
      </c>
      <c r="N74" s="23">
        <f>'[1]поликлиника ДС'!DB$30</f>
        <v>244.10465409657601</v>
      </c>
      <c r="O74" s="23">
        <f>'[1]поликлиника ДС'!DV$30</f>
        <v>183.078490572432</v>
      </c>
      <c r="P74" s="23">
        <f>'[1]поликлиника ДС'!FE$30</f>
        <v>284.78876311267203</v>
      </c>
      <c r="Q74" s="16">
        <f t="shared" si="16"/>
        <v>0</v>
      </c>
      <c r="R74" s="16">
        <f t="shared" si="17"/>
        <v>0</v>
      </c>
    </row>
    <row r="75" spans="2:18" ht="30" x14ac:dyDescent="0.25">
      <c r="B75" s="18"/>
      <c r="C75" s="1" t="s">
        <v>19</v>
      </c>
      <c r="D75" s="6" t="s">
        <v>13</v>
      </c>
      <c r="E75" s="22">
        <f>'[1]поликлиника ДС'!AG$32</f>
        <v>46</v>
      </c>
      <c r="F75" s="23">
        <f>'[1]поликлиника ДС'!FJ$32</f>
        <v>1447.9260271939011</v>
      </c>
      <c r="G75" s="22">
        <f>H75+I75+J75+K75</f>
        <v>46</v>
      </c>
      <c r="H75" s="22">
        <f>'[1]поликлиника ДС'!L$32</f>
        <v>6</v>
      </c>
      <c r="I75" s="22">
        <f>'[1]поликлиника ДС'!R$32</f>
        <v>17</v>
      </c>
      <c r="J75" s="22">
        <f>'[1]поликлиника ДС'!Y$32</f>
        <v>14</v>
      </c>
      <c r="K75" s="22">
        <f>'[1]поликлиника ДС'!AF$32</f>
        <v>9</v>
      </c>
      <c r="L75" s="23">
        <f>M75+N75+O75+P75</f>
        <v>1447.9260271939011</v>
      </c>
      <c r="M75" s="23">
        <f>'[1]поликлиника ДС'!CH$32</f>
        <v>188.85991659050879</v>
      </c>
      <c r="N75" s="23">
        <f>'[1]поликлиника ДС'!DB$32</f>
        <v>535.10309700644166</v>
      </c>
      <c r="O75" s="23">
        <f>'[1]поликлиника ДС'!DV$32</f>
        <v>440.67313871118722</v>
      </c>
      <c r="P75" s="23">
        <f>'[1]поликлиника ДС'!FE$32</f>
        <v>283.2898748857632</v>
      </c>
      <c r="Q75" s="16">
        <f t="shared" si="16"/>
        <v>0</v>
      </c>
      <c r="R75" s="16">
        <f t="shared" si="17"/>
        <v>0</v>
      </c>
    </row>
    <row r="76" spans="2:18" ht="30" x14ac:dyDescent="0.25">
      <c r="B76" s="18"/>
      <c r="C76" s="1" t="s">
        <v>20</v>
      </c>
      <c r="D76" s="6" t="s">
        <v>13</v>
      </c>
      <c r="E76" s="22">
        <f>'[1]поликлиника ДС'!AG$34</f>
        <v>56</v>
      </c>
      <c r="F76" s="23">
        <f>'[1]поликлиника ДС'!FJ$34</f>
        <v>1338.5071866295584</v>
      </c>
      <c r="G76" s="22">
        <f>H76+I76+J76+K76</f>
        <v>56</v>
      </c>
      <c r="H76" s="22">
        <f>'[1]поликлиника ДС'!L$34</f>
        <v>12</v>
      </c>
      <c r="I76" s="22">
        <f>'[1]поликлиника ДС'!R$34</f>
        <v>16</v>
      </c>
      <c r="J76" s="22">
        <f>'[1]поликлиника ДС'!Y$34</f>
        <v>15</v>
      </c>
      <c r="K76" s="22">
        <f>'[1]поликлиника ДС'!AF$34</f>
        <v>13</v>
      </c>
      <c r="L76" s="23">
        <f>M76+N76+O76+P76</f>
        <v>1338.5071866295584</v>
      </c>
      <c r="M76" s="23">
        <f>'[1]поликлиника ДС'!CH$34</f>
        <v>286.82296856347682</v>
      </c>
      <c r="N76" s="23">
        <f>'[1]поликлиника ДС'!DB$34</f>
        <v>382.43062475130239</v>
      </c>
      <c r="O76" s="23">
        <f>'[1]поликлиника ДС'!DV$34</f>
        <v>358.52871070434594</v>
      </c>
      <c r="P76" s="23">
        <f>'[1]поликлиника ДС'!FE$34</f>
        <v>310.72488261043316</v>
      </c>
      <c r="Q76" s="16">
        <f t="shared" si="16"/>
        <v>0</v>
      </c>
      <c r="R76" s="16">
        <f t="shared" si="17"/>
        <v>0</v>
      </c>
    </row>
    <row r="77" spans="2:18" ht="30" x14ac:dyDescent="0.25">
      <c r="B77" s="18"/>
      <c r="C77" s="91" t="s">
        <v>42</v>
      </c>
      <c r="D77" s="81" t="s">
        <v>13</v>
      </c>
      <c r="E77" s="19">
        <f>'[1]поликлиника ДС'!AG$36</f>
        <v>101</v>
      </c>
      <c r="F77" s="20">
        <f>'[1]поликлиника ДС'!FJ$36</f>
        <v>3955.0039477272321</v>
      </c>
      <c r="G77" s="19">
        <f>G78</f>
        <v>101</v>
      </c>
      <c r="H77" s="19">
        <f t="shared" ref="H77:P77" si="23">H78</f>
        <v>23</v>
      </c>
      <c r="I77" s="19">
        <f t="shared" si="23"/>
        <v>25</v>
      </c>
      <c r="J77" s="19">
        <f t="shared" si="23"/>
        <v>30</v>
      </c>
      <c r="K77" s="19">
        <f t="shared" si="23"/>
        <v>23</v>
      </c>
      <c r="L77" s="20">
        <f t="shared" si="23"/>
        <v>3955.0039477272321</v>
      </c>
      <c r="M77" s="20">
        <f t="shared" si="23"/>
        <v>900.64446334382512</v>
      </c>
      <c r="N77" s="20">
        <f t="shared" si="23"/>
        <v>978.96137319981005</v>
      </c>
      <c r="O77" s="20">
        <f t="shared" si="23"/>
        <v>1174.7536478397719</v>
      </c>
      <c r="P77" s="20">
        <f t="shared" si="23"/>
        <v>900.64446334382524</v>
      </c>
      <c r="Q77" s="16">
        <f t="shared" si="16"/>
        <v>0</v>
      </c>
      <c r="R77" s="16">
        <f t="shared" si="17"/>
        <v>0</v>
      </c>
    </row>
    <row r="78" spans="2:18" ht="30" x14ac:dyDescent="0.25">
      <c r="B78" s="18"/>
      <c r="C78" s="1" t="s">
        <v>43</v>
      </c>
      <c r="D78" s="6" t="s">
        <v>13</v>
      </c>
      <c r="E78" s="22">
        <f>'[1]поликлиника ДС'!AG$37</f>
        <v>101</v>
      </c>
      <c r="F78" s="23">
        <f>'[1]поликлиника ДС'!FJ$37</f>
        <v>3955.0039477272321</v>
      </c>
      <c r="G78" s="22">
        <f>H78+I78+J78+K78</f>
        <v>101</v>
      </c>
      <c r="H78" s="22">
        <f>'[1]поликлиника ДС'!L$37</f>
        <v>23</v>
      </c>
      <c r="I78" s="22">
        <f>'[1]поликлиника ДС'!R$37</f>
        <v>25</v>
      </c>
      <c r="J78" s="22">
        <f>'[1]поликлиника ДС'!Y$37</f>
        <v>30</v>
      </c>
      <c r="K78" s="22">
        <f>'[1]поликлиника ДС'!AF$37</f>
        <v>23</v>
      </c>
      <c r="L78" s="23">
        <f>M78+N78+O78+P78</f>
        <v>3955.0039477272321</v>
      </c>
      <c r="M78" s="23">
        <f>'[1]поликлиника ДС'!CH$37</f>
        <v>900.64446334382512</v>
      </c>
      <c r="N78" s="23">
        <f>'[1]поликлиника ДС'!DB$37</f>
        <v>978.96137319981005</v>
      </c>
      <c r="O78" s="23">
        <f>'[1]поликлиника ДС'!DV$37</f>
        <v>1174.7536478397719</v>
      </c>
      <c r="P78" s="23">
        <f>'[1]поликлиника ДС'!FE$37</f>
        <v>900.64446334382524</v>
      </c>
      <c r="Q78" s="16">
        <f t="shared" si="16"/>
        <v>0</v>
      </c>
      <c r="R78" s="16">
        <f t="shared" si="17"/>
        <v>0</v>
      </c>
    </row>
    <row r="79" spans="2:18" x14ac:dyDescent="0.25">
      <c r="B79" s="24"/>
      <c r="C79" s="25" t="s">
        <v>44</v>
      </c>
      <c r="D79" s="26"/>
      <c r="E79" s="27">
        <f>E40+E62</f>
        <v>1099</v>
      </c>
      <c r="F79" s="28">
        <f t="shared" ref="F79:P79" si="24">F40+F62</f>
        <v>24650.180462518227</v>
      </c>
      <c r="G79" s="27">
        <f t="shared" si="24"/>
        <v>1099</v>
      </c>
      <c r="H79" s="27">
        <f t="shared" si="24"/>
        <v>308</v>
      </c>
      <c r="I79" s="27">
        <f t="shared" si="24"/>
        <v>264</v>
      </c>
      <c r="J79" s="27">
        <f t="shared" si="24"/>
        <v>251</v>
      </c>
      <c r="K79" s="27">
        <f t="shared" si="24"/>
        <v>276</v>
      </c>
      <c r="L79" s="28">
        <f t="shared" si="24"/>
        <v>24650.180462518227</v>
      </c>
      <c r="M79" s="28">
        <f t="shared" si="24"/>
        <v>6630.6131132736209</v>
      </c>
      <c r="N79" s="28">
        <f t="shared" si="24"/>
        <v>6129.0610232748622</v>
      </c>
      <c r="O79" s="28">
        <f t="shared" si="24"/>
        <v>5792.8684237375764</v>
      </c>
      <c r="P79" s="28">
        <f t="shared" si="24"/>
        <v>6097.6379022321671</v>
      </c>
      <c r="Q79" s="16">
        <f t="shared" si="16"/>
        <v>0</v>
      </c>
      <c r="R79" s="16">
        <f t="shared" si="17"/>
        <v>0</v>
      </c>
    </row>
    <row r="80" spans="2:18" ht="28.5" x14ac:dyDescent="0.25">
      <c r="B80" s="13" t="s">
        <v>45</v>
      </c>
      <c r="C80" s="87" t="s">
        <v>36</v>
      </c>
      <c r="D80" s="87" t="s">
        <v>13</v>
      </c>
      <c r="E80" s="29">
        <f>'[1]стационар ДС'!AG$108</f>
        <v>206</v>
      </c>
      <c r="F80" s="30">
        <f>'[1]стационар ДС'!FJ$108</f>
        <v>4303.0672067044115</v>
      </c>
      <c r="G80" s="29">
        <f>G81+G83+G91</f>
        <v>206</v>
      </c>
      <c r="H80" s="29">
        <f t="shared" ref="H80:P80" si="25">H81+H83+H91</f>
        <v>56</v>
      </c>
      <c r="I80" s="29">
        <f t="shared" si="25"/>
        <v>48</v>
      </c>
      <c r="J80" s="29">
        <f t="shared" si="25"/>
        <v>47</v>
      </c>
      <c r="K80" s="29">
        <f t="shared" si="25"/>
        <v>55</v>
      </c>
      <c r="L80" s="30">
        <f t="shared" si="25"/>
        <v>4303.0672067044106</v>
      </c>
      <c r="M80" s="30">
        <f t="shared" si="25"/>
        <v>1158.5870676781126</v>
      </c>
      <c r="N80" s="30">
        <f t="shared" si="25"/>
        <v>984.15395027160116</v>
      </c>
      <c r="O80" s="30">
        <f t="shared" si="25"/>
        <v>975.50857710568084</v>
      </c>
      <c r="P80" s="30">
        <f t="shared" si="25"/>
        <v>1184.8176116490167</v>
      </c>
      <c r="Q80" s="16">
        <f t="shared" si="16"/>
        <v>0</v>
      </c>
      <c r="R80" s="16">
        <f t="shared" si="17"/>
        <v>0</v>
      </c>
    </row>
    <row r="81" spans="2:18" ht="30" x14ac:dyDescent="0.25">
      <c r="B81" s="18"/>
      <c r="C81" s="80" t="s">
        <v>14</v>
      </c>
      <c r="D81" s="81" t="s">
        <v>13</v>
      </c>
      <c r="E81" s="19">
        <f>'[1]стационар ДС'!AG$109</f>
        <v>54</v>
      </c>
      <c r="F81" s="20">
        <f>'[1]стационар ДС'!FJ$109</f>
        <v>953.93529298267231</v>
      </c>
      <c r="G81" s="19">
        <f>G82</f>
        <v>54</v>
      </c>
      <c r="H81" s="19">
        <f t="shared" ref="H81:P81" si="26">H82</f>
        <v>15</v>
      </c>
      <c r="I81" s="19">
        <f t="shared" si="26"/>
        <v>15</v>
      </c>
      <c r="J81" s="19">
        <f t="shared" si="26"/>
        <v>15</v>
      </c>
      <c r="K81" s="19">
        <f t="shared" si="26"/>
        <v>9</v>
      </c>
      <c r="L81" s="20">
        <f t="shared" si="26"/>
        <v>953.93529298267219</v>
      </c>
      <c r="M81" s="20">
        <f t="shared" si="26"/>
        <v>264.98202582852008</v>
      </c>
      <c r="N81" s="20">
        <f t="shared" si="26"/>
        <v>264.98202582852008</v>
      </c>
      <c r="O81" s="20">
        <f t="shared" si="26"/>
        <v>264.98202582852008</v>
      </c>
      <c r="P81" s="20">
        <f t="shared" si="26"/>
        <v>158.98921549711204</v>
      </c>
      <c r="Q81" s="16">
        <f t="shared" si="16"/>
        <v>0</v>
      </c>
      <c r="R81" s="16">
        <f t="shared" si="17"/>
        <v>0</v>
      </c>
    </row>
    <row r="82" spans="2:18" ht="30" x14ac:dyDescent="0.25">
      <c r="B82" s="18"/>
      <c r="C82" s="82" t="s">
        <v>14</v>
      </c>
      <c r="D82" s="6" t="s">
        <v>13</v>
      </c>
      <c r="E82" s="22">
        <f>'[1]стационар ДС'!AG$110</f>
        <v>54</v>
      </c>
      <c r="F82" s="23">
        <f>'[1]стационар ДС'!FJ$110</f>
        <v>953.93529298267231</v>
      </c>
      <c r="G82" s="22">
        <f t="shared" ref="G82:G90" si="27">H82+I82+J82+K82</f>
        <v>54</v>
      </c>
      <c r="H82" s="22">
        <f>'[1]стационар ДС'!L$110</f>
        <v>15</v>
      </c>
      <c r="I82" s="22">
        <f>'[1]стационар ДС'!R$110</f>
        <v>15</v>
      </c>
      <c r="J82" s="22">
        <f>'[1]стационар ДС'!Y$110</f>
        <v>15</v>
      </c>
      <c r="K82" s="22">
        <f>'[1]стационар ДС'!AF$110</f>
        <v>9</v>
      </c>
      <c r="L82" s="23">
        <f>M82+N82+O82+P82</f>
        <v>953.93529298267219</v>
      </c>
      <c r="M82" s="23">
        <f>'[1]стационар ДС'!CH$110</f>
        <v>264.98202582852008</v>
      </c>
      <c r="N82" s="23">
        <f>'[1]стационар ДС'!DB$110</f>
        <v>264.98202582852008</v>
      </c>
      <c r="O82" s="23">
        <f>'[1]стационар ДС'!DV$110</f>
        <v>264.98202582852008</v>
      </c>
      <c r="P82" s="23">
        <f>'[1]стационар ДС'!FE$110</f>
        <v>158.98921549711204</v>
      </c>
      <c r="Q82" s="16">
        <f t="shared" si="16"/>
        <v>0</v>
      </c>
      <c r="R82" s="16">
        <f t="shared" si="17"/>
        <v>0</v>
      </c>
    </row>
    <row r="83" spans="2:18" ht="30" x14ac:dyDescent="0.25">
      <c r="B83" s="18"/>
      <c r="C83" s="80" t="s">
        <v>37</v>
      </c>
      <c r="D83" s="81" t="s">
        <v>13</v>
      </c>
      <c r="E83" s="19">
        <f>'[1]стационар ДС'!AG$112</f>
        <v>112</v>
      </c>
      <c r="F83" s="20">
        <f>'[1]стационар ДС'!FJ$112</f>
        <v>2586.3048696699393</v>
      </c>
      <c r="G83" s="19">
        <f>SUM(G84:G90)</f>
        <v>112</v>
      </c>
      <c r="H83" s="19">
        <f t="shared" ref="H83:P83" si="28">SUM(H84:H90)</f>
        <v>28</v>
      </c>
      <c r="I83" s="19">
        <f t="shared" si="28"/>
        <v>24</v>
      </c>
      <c r="J83" s="19">
        <f t="shared" si="28"/>
        <v>23</v>
      </c>
      <c r="K83" s="19">
        <f t="shared" si="28"/>
        <v>37</v>
      </c>
      <c r="L83" s="20">
        <f t="shared" si="28"/>
        <v>2586.3048696699389</v>
      </c>
      <c r="M83" s="20">
        <f t="shared" si="28"/>
        <v>645.68625253275763</v>
      </c>
      <c r="N83" s="20">
        <f t="shared" si="28"/>
        <v>547.53583953142618</v>
      </c>
      <c r="O83" s="20">
        <f t="shared" si="28"/>
        <v>538.89046636550574</v>
      </c>
      <c r="P83" s="20">
        <f t="shared" si="28"/>
        <v>854.19231124024964</v>
      </c>
      <c r="Q83" s="16">
        <f t="shared" si="16"/>
        <v>0</v>
      </c>
      <c r="R83" s="16">
        <f t="shared" si="17"/>
        <v>0</v>
      </c>
    </row>
    <row r="84" spans="2:18" ht="30" x14ac:dyDescent="0.25">
      <c r="B84" s="18"/>
      <c r="C84" s="1" t="s">
        <v>17</v>
      </c>
      <c r="D84" s="6" t="s">
        <v>13</v>
      </c>
      <c r="E84" s="22">
        <f>'[1]стационар ДС'!AG$113</f>
        <v>36</v>
      </c>
      <c r="F84" s="23">
        <f>'[1]стационар ДС'!FJ$113</f>
        <v>814.69928304732207</v>
      </c>
      <c r="G84" s="22">
        <f t="shared" si="27"/>
        <v>36</v>
      </c>
      <c r="H84" s="22">
        <f>'[1]стационар ДС'!L$113</f>
        <v>9</v>
      </c>
      <c r="I84" s="22">
        <f>'[1]стационар ДС'!R$113</f>
        <v>9</v>
      </c>
      <c r="J84" s="22">
        <f>'[1]стационар ДС'!Y$113</f>
        <v>9</v>
      </c>
      <c r="K84" s="22">
        <f>'[1]стационар ДС'!AF$113</f>
        <v>9</v>
      </c>
      <c r="L84" s="23">
        <f t="shared" ref="L84:L90" si="29">M84+N84+O84+P84</f>
        <v>814.69928304732207</v>
      </c>
      <c r="M84" s="23">
        <f>'[1]стационар ДС'!CH$113</f>
        <v>203.67482076183052</v>
      </c>
      <c r="N84" s="23">
        <f>'[1]стационар ДС'!DB$113</f>
        <v>203.67482076183052</v>
      </c>
      <c r="O84" s="23">
        <f>'[1]стационар ДС'!DV$113</f>
        <v>203.67482076183052</v>
      </c>
      <c r="P84" s="23">
        <f>'[1]стационар ДС'!FE$113</f>
        <v>203.67482076183052</v>
      </c>
      <c r="Q84" s="16">
        <f t="shared" si="16"/>
        <v>0</v>
      </c>
      <c r="R84" s="16">
        <f t="shared" si="17"/>
        <v>0</v>
      </c>
    </row>
    <row r="85" spans="2:18" ht="30" x14ac:dyDescent="0.25">
      <c r="B85" s="18"/>
      <c r="C85" s="1" t="s">
        <v>30</v>
      </c>
      <c r="D85" s="6" t="s">
        <v>13</v>
      </c>
      <c r="E85" s="22">
        <f>'[1]стационар ДС'!AG$115</f>
        <v>4</v>
      </c>
      <c r="F85" s="23">
        <f>'[1]стационар ДС'!FJ$115</f>
        <v>116.91328169888638</v>
      </c>
      <c r="G85" s="22">
        <f t="shared" si="27"/>
        <v>4</v>
      </c>
      <c r="H85" s="22">
        <f>'[1]стационар ДС'!L$115</f>
        <v>1</v>
      </c>
      <c r="I85" s="22">
        <f>'[1]стационар ДС'!R$115</f>
        <v>1</v>
      </c>
      <c r="J85" s="22">
        <f>'[1]стационар ДС'!Y$115</f>
        <v>1</v>
      </c>
      <c r="K85" s="22">
        <f>'[1]стационар ДС'!AF$115</f>
        <v>1</v>
      </c>
      <c r="L85" s="23">
        <f t="shared" si="29"/>
        <v>116.91328169888638</v>
      </c>
      <c r="M85" s="23">
        <f>'[1]стационар ДС'!$CH$115</f>
        <v>29.228320424721595</v>
      </c>
      <c r="N85" s="23">
        <f>'[1]стационар ДС'!DB$115</f>
        <v>29.228320424721595</v>
      </c>
      <c r="O85" s="23">
        <f>'[1]стационар ДС'!DV$115</f>
        <v>29.228320424721595</v>
      </c>
      <c r="P85" s="23">
        <f>'[1]стационар ДС'!FE$115</f>
        <v>29.228320424721595</v>
      </c>
      <c r="Q85" s="16">
        <f t="shared" si="16"/>
        <v>0</v>
      </c>
      <c r="R85" s="16">
        <f t="shared" si="17"/>
        <v>0</v>
      </c>
    </row>
    <row r="86" spans="2:18" ht="30" x14ac:dyDescent="0.25">
      <c r="B86" s="18"/>
      <c r="C86" s="1" t="s">
        <v>18</v>
      </c>
      <c r="D86" s="6" t="s">
        <v>13</v>
      </c>
      <c r="E86" s="22">
        <f>'[1]стационар ДС'!AG$117</f>
        <v>28</v>
      </c>
      <c r="F86" s="23">
        <f>'[1]стационар ДС'!FJ$117</f>
        <v>569.57752622534395</v>
      </c>
      <c r="G86" s="22">
        <f t="shared" si="27"/>
        <v>28</v>
      </c>
      <c r="H86" s="22">
        <f>'[1]стационар ДС'!L$117</f>
        <v>8</v>
      </c>
      <c r="I86" s="22">
        <f>'[1]стационар ДС'!R$117</f>
        <v>6</v>
      </c>
      <c r="J86" s="22">
        <f>'[1]стационар ДС'!Y$117</f>
        <v>6</v>
      </c>
      <c r="K86" s="22">
        <f>'[1]стационар ДС'!$AF$117</f>
        <v>8</v>
      </c>
      <c r="L86" s="23">
        <f t="shared" si="29"/>
        <v>569.57752622534406</v>
      </c>
      <c r="M86" s="23">
        <f>'[1]стационар ДС'!CH$117</f>
        <v>162.73643606438401</v>
      </c>
      <c r="N86" s="23">
        <f>'[1]стационар ДС'!DB$117</f>
        <v>122.05232704828802</v>
      </c>
      <c r="O86" s="23">
        <f>'[1]стационар ДС'!DV$117</f>
        <v>122.05232704828802</v>
      </c>
      <c r="P86" s="23">
        <f>'[1]стационар ДС'!FE$117</f>
        <v>162.73643606438401</v>
      </c>
      <c r="Q86" s="16">
        <f t="shared" si="16"/>
        <v>0</v>
      </c>
      <c r="R86" s="16">
        <f t="shared" si="17"/>
        <v>0</v>
      </c>
    </row>
    <row r="87" spans="2:18" ht="30" x14ac:dyDescent="0.25">
      <c r="B87" s="18"/>
      <c r="C87" s="1" t="s">
        <v>21</v>
      </c>
      <c r="D87" s="6" t="s">
        <v>13</v>
      </c>
      <c r="E87" s="22">
        <f>'[1]стационар ДС'!AG$119</f>
        <v>5</v>
      </c>
      <c r="F87" s="23">
        <f>'[1]стационар ДС'!FJ$119</f>
        <v>101.71027254024</v>
      </c>
      <c r="G87" s="22">
        <f t="shared" si="27"/>
        <v>5</v>
      </c>
      <c r="H87" s="22">
        <f>'[1]стационар ДС'!L$119</f>
        <v>2</v>
      </c>
      <c r="I87" s="22">
        <f>'[1]стационар ДС'!R$119</f>
        <v>1</v>
      </c>
      <c r="J87" s="22">
        <f>'[1]стационар ДС'!Y$119</f>
        <v>1</v>
      </c>
      <c r="K87" s="22">
        <f>'[1]стационар ДС'!AF$119</f>
        <v>1</v>
      </c>
      <c r="L87" s="23">
        <f t="shared" si="29"/>
        <v>101.71027254024</v>
      </c>
      <c r="M87" s="23">
        <f>'[1]стационар ДС'!CH$119</f>
        <v>40.684109016096002</v>
      </c>
      <c r="N87" s="23">
        <f>'[1]стационар ДС'!DB$119</f>
        <v>20.342054508048001</v>
      </c>
      <c r="O87" s="23">
        <f>'[1]стационар ДС'!DV$119</f>
        <v>20.342054508048001</v>
      </c>
      <c r="P87" s="23">
        <f>'[1]стационар ДС'!FE$119</f>
        <v>20.342054508048001</v>
      </c>
      <c r="Q87" s="16">
        <f t="shared" si="16"/>
        <v>0</v>
      </c>
      <c r="R87" s="16">
        <f t="shared" si="17"/>
        <v>0</v>
      </c>
    </row>
    <row r="88" spans="2:18" ht="30" x14ac:dyDescent="0.25">
      <c r="B88" s="18"/>
      <c r="C88" s="1" t="s">
        <v>22</v>
      </c>
      <c r="D88" s="6" t="s">
        <v>13</v>
      </c>
      <c r="E88" s="22">
        <f>'[1]стационар ДС'!AG$121</f>
        <v>28</v>
      </c>
      <c r="F88" s="23">
        <f>'[1]стационар ДС'!FJ$121</f>
        <v>640.77471700351202</v>
      </c>
      <c r="G88" s="22">
        <f t="shared" si="27"/>
        <v>28</v>
      </c>
      <c r="H88" s="22">
        <f>'[1]стационар ДС'!L$121</f>
        <v>5</v>
      </c>
      <c r="I88" s="22">
        <f>'[1]стационар ДС'!R$121</f>
        <v>5</v>
      </c>
      <c r="J88" s="22">
        <f>'[1]стационар ДС'!Y$121</f>
        <v>3</v>
      </c>
      <c r="K88" s="22">
        <f>'[1]стационар ДС'!AF$121</f>
        <v>15</v>
      </c>
      <c r="L88" s="23">
        <f t="shared" si="29"/>
        <v>640.77471700351202</v>
      </c>
      <c r="M88" s="23">
        <f>'[1]стационар ДС'!CH$121</f>
        <v>114.42405660777</v>
      </c>
      <c r="N88" s="23">
        <f>'[1]стационар ДС'!DB$121</f>
        <v>114.42405660777</v>
      </c>
      <c r="O88" s="23">
        <f>'[1]стационар ДС'!DV$121</f>
        <v>68.65443396466199</v>
      </c>
      <c r="P88" s="23">
        <f>'[1]стационар ДС'!FE$121</f>
        <v>343.27216982330998</v>
      </c>
      <c r="Q88" s="16">
        <f t="shared" si="16"/>
        <v>0</v>
      </c>
      <c r="R88" s="16">
        <f t="shared" si="17"/>
        <v>0</v>
      </c>
    </row>
    <row r="89" spans="2:18" ht="30" x14ac:dyDescent="0.25">
      <c r="B89" s="18"/>
      <c r="C89" s="1" t="s">
        <v>23</v>
      </c>
      <c r="D89" s="6" t="s">
        <v>13</v>
      </c>
      <c r="E89" s="22">
        <f>'[1]стационар ДС'!AG$123</f>
        <v>3</v>
      </c>
      <c r="F89" s="23">
        <f>'[1]стационар ДС'!FJ$123</f>
        <v>111.37274843156277</v>
      </c>
      <c r="G89" s="22">
        <f t="shared" si="27"/>
        <v>3</v>
      </c>
      <c r="H89" s="22">
        <f>'[1]стационар ДС'!L$123</f>
        <v>1</v>
      </c>
      <c r="I89" s="22">
        <f>'[1]стационар ДС'!R$123</f>
        <v>0</v>
      </c>
      <c r="J89" s="22">
        <f>'[1]стационар ДС'!Y$123</f>
        <v>1</v>
      </c>
      <c r="K89" s="22">
        <f>'[1]стационар ДС'!AF$123</f>
        <v>1</v>
      </c>
      <c r="L89" s="23">
        <f t="shared" si="29"/>
        <v>111.37274843156277</v>
      </c>
      <c r="M89" s="23">
        <f>'[1]стационар ДС'!CH$123</f>
        <v>37.12424947718759</v>
      </c>
      <c r="N89" s="23">
        <f>'[1]стационар ДС'!DB$123</f>
        <v>0</v>
      </c>
      <c r="O89" s="23">
        <f>'[1]стационар ДС'!DV$123</f>
        <v>37.12424947718759</v>
      </c>
      <c r="P89" s="23">
        <f>'[1]стационар ДС'!FE$123</f>
        <v>37.12424947718759</v>
      </c>
      <c r="Q89" s="16">
        <f t="shared" si="16"/>
        <v>0</v>
      </c>
      <c r="R89" s="16">
        <f t="shared" si="17"/>
        <v>0</v>
      </c>
    </row>
    <row r="90" spans="2:18" ht="30" x14ac:dyDescent="0.25">
      <c r="B90" s="18"/>
      <c r="C90" s="1" t="s">
        <v>24</v>
      </c>
      <c r="D90" s="6" t="s">
        <v>13</v>
      </c>
      <c r="E90" s="22">
        <f>'[1]стационар ДС'!AG$125</f>
        <v>8</v>
      </c>
      <c r="F90" s="23">
        <f>'[1]стационар ДС'!FJ$125</f>
        <v>231.25704072307201</v>
      </c>
      <c r="G90" s="22">
        <f t="shared" si="27"/>
        <v>8</v>
      </c>
      <c r="H90" s="22">
        <f>'[1]стационар ДС'!L$125</f>
        <v>2</v>
      </c>
      <c r="I90" s="22">
        <f>'[1]стационар ДС'!R$125</f>
        <v>2</v>
      </c>
      <c r="J90" s="22">
        <f>'[1]стационар ДС'!Y$125</f>
        <v>2</v>
      </c>
      <c r="K90" s="22">
        <f>'[1]стационар ДС'!AF$125</f>
        <v>2</v>
      </c>
      <c r="L90" s="23">
        <f t="shared" si="29"/>
        <v>231.25704072307201</v>
      </c>
      <c r="M90" s="23">
        <f>'[1]стационар ДС'!CH$125</f>
        <v>57.814260180768002</v>
      </c>
      <c r="N90" s="23">
        <f>'[1]стационар ДС'!DB$125</f>
        <v>57.814260180768002</v>
      </c>
      <c r="O90" s="23">
        <f>'[1]стационар ДС'!DV$125</f>
        <v>57.814260180768002</v>
      </c>
      <c r="P90" s="23">
        <f>'[1]стационар ДС'!FE$125</f>
        <v>57.814260180768002</v>
      </c>
      <c r="Q90" s="16">
        <f t="shared" si="16"/>
        <v>0</v>
      </c>
      <c r="R90" s="16">
        <f t="shared" si="17"/>
        <v>0</v>
      </c>
    </row>
    <row r="91" spans="2:18" ht="30" x14ac:dyDescent="0.25">
      <c r="B91" s="18"/>
      <c r="C91" s="80" t="s">
        <v>25</v>
      </c>
      <c r="D91" s="81" t="s">
        <v>13</v>
      </c>
      <c r="E91" s="19">
        <f>'[1]стационар ДС'!AG$127</f>
        <v>40</v>
      </c>
      <c r="F91" s="20">
        <f>'[1]стационар ДС'!FJ$127</f>
        <v>762.8270440517997</v>
      </c>
      <c r="G91" s="19">
        <f>G92</f>
        <v>40</v>
      </c>
      <c r="H91" s="19">
        <f t="shared" ref="H91:P91" si="30">H92</f>
        <v>13</v>
      </c>
      <c r="I91" s="19">
        <f t="shared" si="30"/>
        <v>9</v>
      </c>
      <c r="J91" s="19">
        <f t="shared" si="30"/>
        <v>9</v>
      </c>
      <c r="K91" s="19">
        <f t="shared" si="30"/>
        <v>9</v>
      </c>
      <c r="L91" s="20">
        <f t="shared" si="30"/>
        <v>762.82704405179982</v>
      </c>
      <c r="M91" s="20">
        <f t="shared" si="30"/>
        <v>247.9187893168349</v>
      </c>
      <c r="N91" s="20">
        <f t="shared" si="30"/>
        <v>171.63608491165496</v>
      </c>
      <c r="O91" s="20">
        <f t="shared" si="30"/>
        <v>171.63608491165496</v>
      </c>
      <c r="P91" s="20">
        <f t="shared" si="30"/>
        <v>171.63608491165496</v>
      </c>
      <c r="Q91" s="16">
        <f t="shared" si="16"/>
        <v>0</v>
      </c>
      <c r="R91" s="16">
        <f t="shared" si="17"/>
        <v>0</v>
      </c>
    </row>
    <row r="92" spans="2:18" ht="30" x14ac:dyDescent="0.25">
      <c r="B92" s="18"/>
      <c r="C92" s="88" t="s">
        <v>27</v>
      </c>
      <c r="D92" s="6" t="s">
        <v>13</v>
      </c>
      <c r="E92" s="22">
        <f>'[1]стационар ДС'!AG$128</f>
        <v>40</v>
      </c>
      <c r="F92" s="23">
        <f>'[1]стационар ДС'!FJ$128</f>
        <v>762.8270440517997</v>
      </c>
      <c r="G92" s="22">
        <f>H92+I92+J92+K92</f>
        <v>40</v>
      </c>
      <c r="H92" s="22">
        <f>'[1]стационар ДС'!L$128</f>
        <v>13</v>
      </c>
      <c r="I92" s="22">
        <f>'[1]стационар ДС'!R$128</f>
        <v>9</v>
      </c>
      <c r="J92" s="22">
        <f>'[1]стационар ДС'!Y$128</f>
        <v>9</v>
      </c>
      <c r="K92" s="22">
        <f>'[1]стационар ДС'!AF$128</f>
        <v>9</v>
      </c>
      <c r="L92" s="23">
        <f>M92+N92+O92+P92</f>
        <v>762.82704405179982</v>
      </c>
      <c r="M92" s="23">
        <f>'[1]стационар ДС'!CH$128</f>
        <v>247.9187893168349</v>
      </c>
      <c r="N92" s="23">
        <f>'[1]стационар ДС'!DB$128</f>
        <v>171.63608491165496</v>
      </c>
      <c r="O92" s="23">
        <f>'[1]стационар ДС'!DV$128</f>
        <v>171.63608491165496</v>
      </c>
      <c r="P92" s="23">
        <f>'[1]стационар ДС'!FE$128</f>
        <v>171.63608491165496</v>
      </c>
      <c r="Q92" s="16">
        <f t="shared" si="16"/>
        <v>0</v>
      </c>
      <c r="R92" s="16">
        <f t="shared" si="17"/>
        <v>0</v>
      </c>
    </row>
    <row r="93" spans="2:18" ht="28.5" x14ac:dyDescent="0.25">
      <c r="B93" s="18"/>
      <c r="C93" s="87" t="s">
        <v>40</v>
      </c>
      <c r="D93" s="87" t="s">
        <v>13</v>
      </c>
      <c r="E93" s="29">
        <f>'[1]поликлиника ДС'!AG$39</f>
        <v>686</v>
      </c>
      <c r="F93" s="30">
        <f>'[1]поликлиника ДС'!FJ$39</f>
        <v>16565.043537266185</v>
      </c>
      <c r="G93" s="29">
        <f>G94+G96+G106+G108</f>
        <v>686</v>
      </c>
      <c r="H93" s="29">
        <f t="shared" ref="H93:P93" si="31">H94+H96+H106+H108</f>
        <v>176</v>
      </c>
      <c r="I93" s="29">
        <f t="shared" si="31"/>
        <v>168</v>
      </c>
      <c r="J93" s="29">
        <f t="shared" si="31"/>
        <v>168</v>
      </c>
      <c r="K93" s="29">
        <f t="shared" si="31"/>
        <v>174</v>
      </c>
      <c r="L93" s="30">
        <f t="shared" si="31"/>
        <v>16565.043537266185</v>
      </c>
      <c r="M93" s="30">
        <f t="shared" si="31"/>
        <v>4240.6492183981381</v>
      </c>
      <c r="N93" s="30">
        <f t="shared" si="31"/>
        <v>4071.6897196059626</v>
      </c>
      <c r="O93" s="30">
        <f t="shared" si="31"/>
        <v>4080.575985522637</v>
      </c>
      <c r="P93" s="30">
        <f t="shared" si="31"/>
        <v>4172.1286137394491</v>
      </c>
      <c r="Q93" s="16">
        <f t="shared" si="16"/>
        <v>0</v>
      </c>
      <c r="R93" s="16">
        <f t="shared" si="17"/>
        <v>0</v>
      </c>
    </row>
    <row r="94" spans="2:18" ht="30" x14ac:dyDescent="0.25">
      <c r="B94" s="18"/>
      <c r="C94" s="80" t="s">
        <v>14</v>
      </c>
      <c r="D94" s="81" t="s">
        <v>13</v>
      </c>
      <c r="E94" s="19">
        <f>'[1]поликлиника ДС'!AG$40</f>
        <v>44</v>
      </c>
      <c r="F94" s="20">
        <f>'[1]поликлиника ДС'!FJ$40</f>
        <v>777.28060909699207</v>
      </c>
      <c r="G94" s="19">
        <f>G95</f>
        <v>44</v>
      </c>
      <c r="H94" s="19">
        <f t="shared" ref="H94:P94" si="32">H95</f>
        <v>8</v>
      </c>
      <c r="I94" s="19">
        <f t="shared" si="32"/>
        <v>12</v>
      </c>
      <c r="J94" s="19">
        <f t="shared" si="32"/>
        <v>12</v>
      </c>
      <c r="K94" s="19">
        <f t="shared" si="32"/>
        <v>12</v>
      </c>
      <c r="L94" s="20">
        <f t="shared" si="32"/>
        <v>777.28060909699195</v>
      </c>
      <c r="M94" s="20">
        <f t="shared" si="32"/>
        <v>141.32374710854398</v>
      </c>
      <c r="N94" s="20">
        <f t="shared" si="32"/>
        <v>211.98562066281599</v>
      </c>
      <c r="O94" s="20">
        <f t="shared" si="32"/>
        <v>211.98562066281599</v>
      </c>
      <c r="P94" s="20">
        <f t="shared" si="32"/>
        <v>211.98562066281599</v>
      </c>
      <c r="Q94" s="16">
        <f t="shared" si="16"/>
        <v>0</v>
      </c>
      <c r="R94" s="16">
        <f t="shared" si="17"/>
        <v>0</v>
      </c>
    </row>
    <row r="95" spans="2:18" ht="30" x14ac:dyDescent="0.25">
      <c r="B95" s="18"/>
      <c r="C95" s="82" t="s">
        <v>14</v>
      </c>
      <c r="D95" s="6" t="s">
        <v>13</v>
      </c>
      <c r="E95" s="22">
        <f>'[1]поликлиника ДС'!AG$41</f>
        <v>44</v>
      </c>
      <c r="F95" s="23">
        <f>'[1]поликлиника ДС'!FJ$41</f>
        <v>777.28060909699207</v>
      </c>
      <c r="G95" s="22">
        <f>H95+I95+J95+K95</f>
        <v>44</v>
      </c>
      <c r="H95" s="22">
        <f>'[1]поликлиника ДС'!L$41</f>
        <v>8</v>
      </c>
      <c r="I95" s="22">
        <f>'[1]поликлиника ДС'!R$41</f>
        <v>12</v>
      </c>
      <c r="J95" s="22">
        <f>'[1]поликлиника ДС'!Y$41</f>
        <v>12</v>
      </c>
      <c r="K95" s="22">
        <f>'[1]поликлиника ДС'!AF$41</f>
        <v>12</v>
      </c>
      <c r="L95" s="23">
        <f>M95+N95+O95+P95</f>
        <v>777.28060909699195</v>
      </c>
      <c r="M95" s="23">
        <f>'[1]поликлиника ДС'!CH$41</f>
        <v>141.32374710854398</v>
      </c>
      <c r="N95" s="23">
        <f>'[1]поликлиника ДС'!DB$41</f>
        <v>211.98562066281599</v>
      </c>
      <c r="O95" s="23">
        <f>'[1]поликлиника ДС'!DV$41</f>
        <v>211.98562066281599</v>
      </c>
      <c r="P95" s="23">
        <f>'[1]поликлиника ДС'!FE$41</f>
        <v>211.98562066281599</v>
      </c>
      <c r="Q95" s="16">
        <f t="shared" si="16"/>
        <v>0</v>
      </c>
      <c r="R95" s="16">
        <f t="shared" si="17"/>
        <v>0</v>
      </c>
    </row>
    <row r="96" spans="2:18" ht="30" x14ac:dyDescent="0.25">
      <c r="B96" s="18"/>
      <c r="C96" s="80" t="s">
        <v>37</v>
      </c>
      <c r="D96" s="81" t="s">
        <v>13</v>
      </c>
      <c r="E96" s="19">
        <f>'[1]поликлиника ДС'!AG$43</f>
        <v>357</v>
      </c>
      <c r="F96" s="20">
        <f>'[1]поликлиника ДС'!FJ$43</f>
        <v>8411.8677928569632</v>
      </c>
      <c r="G96" s="19">
        <f>SUM(G97:G105)</f>
        <v>357</v>
      </c>
      <c r="H96" s="19">
        <f t="shared" ref="H96:P96" si="33">SUM(H97:H105)</f>
        <v>90</v>
      </c>
      <c r="I96" s="19">
        <f t="shared" si="33"/>
        <v>89</v>
      </c>
      <c r="J96" s="19">
        <f t="shared" si="33"/>
        <v>88</v>
      </c>
      <c r="K96" s="19">
        <f t="shared" si="33"/>
        <v>90</v>
      </c>
      <c r="L96" s="20">
        <f t="shared" si="33"/>
        <v>8411.8677928569632</v>
      </c>
      <c r="M96" s="20">
        <f t="shared" si="33"/>
        <v>2131.5662709008848</v>
      </c>
      <c r="N96" s="20">
        <f t="shared" si="33"/>
        <v>2092.1669232221393</v>
      </c>
      <c r="O96" s="20">
        <f t="shared" si="33"/>
        <v>2078.1683778172587</v>
      </c>
      <c r="P96" s="20">
        <f t="shared" si="33"/>
        <v>2109.9662209166809</v>
      </c>
      <c r="Q96" s="16">
        <f t="shared" si="16"/>
        <v>0</v>
      </c>
      <c r="R96" s="16">
        <f t="shared" si="17"/>
        <v>0</v>
      </c>
    </row>
    <row r="97" spans="2:18" ht="30" x14ac:dyDescent="0.25">
      <c r="B97" s="18"/>
      <c r="C97" s="1" t="s">
        <v>17</v>
      </c>
      <c r="D97" s="6" t="s">
        <v>13</v>
      </c>
      <c r="E97" s="22">
        <f>'[1]поликлиника ДС'!AG$44</f>
        <v>36</v>
      </c>
      <c r="F97" s="23">
        <f>'[1]поликлиника ДС'!FJ$44</f>
        <v>814.69928304732207</v>
      </c>
      <c r="G97" s="22">
        <f t="shared" ref="G97:G105" si="34">H97+I97+J97+K97</f>
        <v>36</v>
      </c>
      <c r="H97" s="22">
        <f>'[1]поликлиника ДС'!L$44</f>
        <v>9</v>
      </c>
      <c r="I97" s="22">
        <f>'[1]поликлиника ДС'!R$44</f>
        <v>9</v>
      </c>
      <c r="J97" s="22">
        <f>'[1]поликлиника ДС'!Y$44</f>
        <v>9</v>
      </c>
      <c r="K97" s="22">
        <f>'[1]поликлиника ДС'!AF$44</f>
        <v>9</v>
      </c>
      <c r="L97" s="23">
        <f t="shared" ref="L97:L105" si="35">M97+N97+O97+P97</f>
        <v>814.69928304732207</v>
      </c>
      <c r="M97" s="23">
        <f>'[1]поликлиника ДС'!CH$44</f>
        <v>203.67482076183052</v>
      </c>
      <c r="N97" s="23">
        <f>'[1]поликлиника ДС'!DB$44</f>
        <v>203.67482076183052</v>
      </c>
      <c r="O97" s="23">
        <f>'[1]поликлиника ДС'!DV$44</f>
        <v>203.67482076183052</v>
      </c>
      <c r="P97" s="23">
        <f>'[1]поликлиника ДС'!FE$44</f>
        <v>203.67482076183052</v>
      </c>
      <c r="Q97" s="16">
        <f t="shared" si="16"/>
        <v>0</v>
      </c>
      <c r="R97" s="16">
        <f t="shared" si="17"/>
        <v>0</v>
      </c>
    </row>
    <row r="98" spans="2:18" ht="30" x14ac:dyDescent="0.25">
      <c r="B98" s="18"/>
      <c r="C98" s="1" t="s">
        <v>30</v>
      </c>
      <c r="D98" s="6" t="s">
        <v>13</v>
      </c>
      <c r="E98" s="22">
        <f>'[1]поликлиника ДС'!AG$46</f>
        <v>14</v>
      </c>
      <c r="F98" s="23">
        <f>'[1]поликлиника ДС'!FJ$46</f>
        <v>409.19648594610237</v>
      </c>
      <c r="G98" s="22">
        <f t="shared" si="34"/>
        <v>14</v>
      </c>
      <c r="H98" s="22">
        <f>'[1]поликлиника ДС'!L$46</f>
        <v>4</v>
      </c>
      <c r="I98" s="22">
        <f>'[1]поликлиника ДС'!R$46</f>
        <v>3</v>
      </c>
      <c r="J98" s="22">
        <f>'[1]поликлиника ДС'!Y$46</f>
        <v>4</v>
      </c>
      <c r="K98" s="22">
        <f>'[1]поликлиника ДС'!AF$46</f>
        <v>3</v>
      </c>
      <c r="L98" s="23">
        <f t="shared" si="35"/>
        <v>409.19648594610237</v>
      </c>
      <c r="M98" s="23">
        <f>'[1]поликлиника ДС'!CH$46</f>
        <v>116.91328169888639</v>
      </c>
      <c r="N98" s="23">
        <f>'[1]поликлиника ДС'!DB$46</f>
        <v>87.684961274164792</v>
      </c>
      <c r="O98" s="23">
        <f>'[1]поликлиника ДС'!DV$46</f>
        <v>116.91328169888639</v>
      </c>
      <c r="P98" s="23">
        <f>'[1]поликлиника ДС'!FE$46</f>
        <v>87.684961274164792</v>
      </c>
      <c r="Q98" s="16">
        <f t="shared" si="16"/>
        <v>0</v>
      </c>
      <c r="R98" s="16">
        <f t="shared" si="17"/>
        <v>0</v>
      </c>
    </row>
    <row r="99" spans="2:18" ht="30" x14ac:dyDescent="0.25">
      <c r="B99" s="18"/>
      <c r="C99" s="1" t="s">
        <v>43</v>
      </c>
      <c r="D99" s="6" t="s">
        <v>13</v>
      </c>
      <c r="E99" s="22">
        <f>'[1]поликлиника ДС'!AG$48</f>
        <v>4</v>
      </c>
      <c r="F99" s="23">
        <f>'[1]поликлиника ДС'!FJ$48</f>
        <v>156.63381971196958</v>
      </c>
      <c r="G99" s="22">
        <f>H99+I99+J99+K99</f>
        <v>4</v>
      </c>
      <c r="H99" s="22">
        <f>'[1]поликлиника ДС'!L$48</f>
        <v>1</v>
      </c>
      <c r="I99" s="22">
        <f>'[1]поликлиника ДС'!R$48</f>
        <v>1</v>
      </c>
      <c r="J99" s="22">
        <f>'[1]поликлиника ДС'!Y$48</f>
        <v>1</v>
      </c>
      <c r="K99" s="22">
        <f>'[1]поликлиника ДС'!$AF$48</f>
        <v>1</v>
      </c>
      <c r="L99" s="23">
        <f>M99+N99+O99+P99</f>
        <v>156.63381971196958</v>
      </c>
      <c r="M99" s="23">
        <f>'[1]поликлиника ДС'!CH$48</f>
        <v>39.158454927992395</v>
      </c>
      <c r="N99" s="23">
        <f>'[1]поликлиника ДС'!CH$48</f>
        <v>39.158454927992395</v>
      </c>
      <c r="O99" s="23">
        <f>'[1]поликлиника ДС'!DV$48</f>
        <v>39.158454927992395</v>
      </c>
      <c r="P99" s="23">
        <f>'[1]поликлиника ДС'!FE$48</f>
        <v>39.158454927992395</v>
      </c>
      <c r="Q99" s="16">
        <f t="shared" si="16"/>
        <v>0</v>
      </c>
      <c r="R99" s="16">
        <f t="shared" si="17"/>
        <v>0</v>
      </c>
    </row>
    <row r="100" spans="2:18" ht="30" x14ac:dyDescent="0.25">
      <c r="B100" s="18"/>
      <c r="C100" s="1" t="s">
        <v>31</v>
      </c>
      <c r="D100" s="6" t="s">
        <v>13</v>
      </c>
      <c r="E100" s="22">
        <f>'[1]поликлиника ДС'!AG$50</f>
        <v>0</v>
      </c>
      <c r="F100" s="23">
        <f>'[1]поликлиника ДС'!FJ$50</f>
        <v>0</v>
      </c>
      <c r="G100" s="22">
        <f>H100+I100+J100+K100</f>
        <v>0</v>
      </c>
      <c r="H100" s="22">
        <f>'[1]поликлиника ДС'!L$50</f>
        <v>0</v>
      </c>
      <c r="I100" s="22">
        <f>'[1]поликлиника ДС'!R$50</f>
        <v>0</v>
      </c>
      <c r="J100" s="22">
        <f>'[1]поликлиника ДС'!Y$50</f>
        <v>0</v>
      </c>
      <c r="K100" s="22">
        <f>'[1]поликлиника ДС'!AF$50</f>
        <v>0</v>
      </c>
      <c r="L100" s="23">
        <f>M100+N100+O100+P100</f>
        <v>0</v>
      </c>
      <c r="M100" s="23">
        <f>'[1]поликлиника ДС'!CH$50</f>
        <v>0</v>
      </c>
      <c r="N100" s="23">
        <f>'[1]поликлиника ДС'!DB$50</f>
        <v>0</v>
      </c>
      <c r="O100" s="23">
        <f>'[1]поликлиника ДС'!DV$50</f>
        <v>0</v>
      </c>
      <c r="P100" s="23">
        <f>'[1]поликлиника ДС'!FE$50</f>
        <v>0</v>
      </c>
      <c r="Q100" s="16">
        <f t="shared" si="16"/>
        <v>0</v>
      </c>
      <c r="R100" s="16">
        <f t="shared" si="17"/>
        <v>0</v>
      </c>
    </row>
    <row r="101" spans="2:18" ht="30" x14ac:dyDescent="0.25">
      <c r="B101" s="18"/>
      <c r="C101" s="1" t="s">
        <v>18</v>
      </c>
      <c r="D101" s="6" t="s">
        <v>13</v>
      </c>
      <c r="E101" s="22">
        <f>'[1]поликлиника ДС'!AG$52</f>
        <v>115</v>
      </c>
      <c r="F101" s="23">
        <f>'[1]поликлиника ДС'!FJ$52</f>
        <v>2339.3362684255203</v>
      </c>
      <c r="G101" s="22">
        <f t="shared" si="34"/>
        <v>115</v>
      </c>
      <c r="H101" s="22">
        <f>'[1]поликлиника ДС'!L$52</f>
        <v>25</v>
      </c>
      <c r="I101" s="22">
        <f>'[1]поликлиника ДС'!R$52</f>
        <v>30</v>
      </c>
      <c r="J101" s="22">
        <f>'[1]поликлиника ДС'!Y$52</f>
        <v>29</v>
      </c>
      <c r="K101" s="22">
        <f>'[1]поликлиника ДС'!AF$52</f>
        <v>31</v>
      </c>
      <c r="L101" s="23">
        <f t="shared" si="35"/>
        <v>2339.3362684255198</v>
      </c>
      <c r="M101" s="23">
        <f>'[1]поликлиника ДС'!CH$52</f>
        <v>508.55136270120005</v>
      </c>
      <c r="N101" s="23">
        <f>'[1]поликлиника ДС'!DB$52</f>
        <v>610.2616352414401</v>
      </c>
      <c r="O101" s="23">
        <f>'[1]поликлиника ДС'!DV$52</f>
        <v>589.91958073339208</v>
      </c>
      <c r="P101" s="23">
        <f>'[1]поликлиника ДС'!FE$52</f>
        <v>630.60368974948801</v>
      </c>
      <c r="Q101" s="16">
        <f t="shared" si="16"/>
        <v>0</v>
      </c>
      <c r="R101" s="16">
        <f t="shared" si="17"/>
        <v>0</v>
      </c>
    </row>
    <row r="102" spans="2:18" ht="30" x14ac:dyDescent="0.25">
      <c r="B102" s="18"/>
      <c r="C102" s="1" t="s">
        <v>21</v>
      </c>
      <c r="D102" s="6" t="s">
        <v>13</v>
      </c>
      <c r="E102" s="22">
        <f>'[1]поликлиника ДС'!AG$54</f>
        <v>38</v>
      </c>
      <c r="F102" s="23">
        <f>'[1]поликлиника ДС'!FJ$54</f>
        <v>772.99807130582406</v>
      </c>
      <c r="G102" s="22">
        <f t="shared" si="34"/>
        <v>38</v>
      </c>
      <c r="H102" s="22">
        <f>'[1]поликлиника ДС'!L$54</f>
        <v>10</v>
      </c>
      <c r="I102" s="22">
        <f>'[1]поликлиника ДС'!R$54</f>
        <v>9</v>
      </c>
      <c r="J102" s="22">
        <f>'[1]поликлиника ДС'!Y$54</f>
        <v>9</v>
      </c>
      <c r="K102" s="22">
        <f>'[1]поликлиника ДС'!AF$54</f>
        <v>10</v>
      </c>
      <c r="L102" s="23">
        <f t="shared" si="35"/>
        <v>772.99807130582406</v>
      </c>
      <c r="M102" s="23">
        <f>'[1]поликлиника ДС'!CH$54</f>
        <v>203.42054508048</v>
      </c>
      <c r="N102" s="23">
        <f>'[1]поликлиника ДС'!DB$54</f>
        <v>183.07849057243203</v>
      </c>
      <c r="O102" s="23">
        <f>'[1]поликлиника ДС'!DV$54</f>
        <v>183.07849057243203</v>
      </c>
      <c r="P102" s="23">
        <f>'[1]поликлиника ДС'!FE$54</f>
        <v>203.42054508048</v>
      </c>
      <c r="Q102" s="16">
        <f t="shared" si="16"/>
        <v>0</v>
      </c>
      <c r="R102" s="16">
        <f t="shared" si="17"/>
        <v>0</v>
      </c>
    </row>
    <row r="103" spans="2:18" ht="30" x14ac:dyDescent="0.25">
      <c r="B103" s="18"/>
      <c r="C103" s="1" t="s">
        <v>22</v>
      </c>
      <c r="D103" s="6" t="s">
        <v>13</v>
      </c>
      <c r="E103" s="22">
        <f>'[1]поликлиника ДС'!AG$56</f>
        <v>102</v>
      </c>
      <c r="F103" s="23">
        <f>'[1]поликлиника ДС'!FJ$56</f>
        <v>2334.2507547985078</v>
      </c>
      <c r="G103" s="22">
        <f t="shared" si="34"/>
        <v>102</v>
      </c>
      <c r="H103" s="22">
        <f>'[1]поликлиника ДС'!L$56</f>
        <v>29</v>
      </c>
      <c r="I103" s="22">
        <f>'[1]поликлиника ДС'!R$56</f>
        <v>25</v>
      </c>
      <c r="J103" s="22">
        <f>'[1]поликлиника ДС'!Y$56</f>
        <v>24</v>
      </c>
      <c r="K103" s="22">
        <f>'[1]поликлиника ДС'!AF$56</f>
        <v>24</v>
      </c>
      <c r="L103" s="23">
        <f t="shared" si="35"/>
        <v>2334.2507547985083</v>
      </c>
      <c r="M103" s="23">
        <f>'[1]поликлиника ДС'!CH$56</f>
        <v>663.65952832506605</v>
      </c>
      <c r="N103" s="23">
        <f>'[1]поликлиника ДС'!DB$56</f>
        <v>572.12028303884995</v>
      </c>
      <c r="O103" s="23">
        <f>'[1]поликлиника ДС'!DV$56</f>
        <v>549.23547171729604</v>
      </c>
      <c r="P103" s="23">
        <f>'[1]поликлиника ДС'!FE$56</f>
        <v>549.23547171729604</v>
      </c>
      <c r="Q103" s="16">
        <f t="shared" si="16"/>
        <v>0</v>
      </c>
      <c r="R103" s="16">
        <f t="shared" si="17"/>
        <v>0</v>
      </c>
    </row>
    <row r="104" spans="2:18" ht="30" x14ac:dyDescent="0.25">
      <c r="B104" s="18"/>
      <c r="C104" s="1" t="s">
        <v>23</v>
      </c>
      <c r="D104" s="6" t="s">
        <v>13</v>
      </c>
      <c r="E104" s="22">
        <f>'[1]поликлиника ДС'!AG$58</f>
        <v>24</v>
      </c>
      <c r="F104" s="23">
        <f>'[1]поликлиника ДС'!FJ$58</f>
        <v>890.98198745250227</v>
      </c>
      <c r="G104" s="22">
        <f t="shared" si="34"/>
        <v>24</v>
      </c>
      <c r="H104" s="22">
        <f>'[1]поликлиника ДС'!L$58</f>
        <v>6</v>
      </c>
      <c r="I104" s="22">
        <f>'[1]поликлиника ДС'!R$58</f>
        <v>6</v>
      </c>
      <c r="J104" s="22">
        <f>'[1]поликлиника ДС'!Y$58</f>
        <v>6</v>
      </c>
      <c r="K104" s="22">
        <f>'[1]поликлиника ДС'!AF$58</f>
        <v>6</v>
      </c>
      <c r="L104" s="23">
        <f t="shared" si="35"/>
        <v>890.98198745250227</v>
      </c>
      <c r="M104" s="23">
        <f>'[1]поликлиника ДС'!CH$58</f>
        <v>222.74549686312557</v>
      </c>
      <c r="N104" s="23">
        <f>'[1]поликлиника ДС'!DB$58</f>
        <v>222.74549686312557</v>
      </c>
      <c r="O104" s="23">
        <f>'[1]поликлиника ДС'!DV$58</f>
        <v>222.74549686312557</v>
      </c>
      <c r="P104" s="23">
        <f>'[1]поликлиника ДС'!FE$58</f>
        <v>222.74549686312557</v>
      </c>
      <c r="Q104" s="16">
        <f t="shared" si="16"/>
        <v>0</v>
      </c>
      <c r="R104" s="16">
        <f t="shared" si="17"/>
        <v>0</v>
      </c>
    </row>
    <row r="105" spans="2:18" ht="30" x14ac:dyDescent="0.25">
      <c r="B105" s="18"/>
      <c r="C105" s="1" t="s">
        <v>24</v>
      </c>
      <c r="D105" s="6" t="s">
        <v>13</v>
      </c>
      <c r="E105" s="22">
        <f>'[1]поликлиника ДС'!AG$60</f>
        <v>24</v>
      </c>
      <c r="F105" s="23">
        <f>'[1]поликлиника ДС'!FJ$60</f>
        <v>693.77112216921603</v>
      </c>
      <c r="G105" s="22">
        <f t="shared" si="34"/>
        <v>24</v>
      </c>
      <c r="H105" s="22">
        <f>'[1]поликлиника ДС'!L$60</f>
        <v>6</v>
      </c>
      <c r="I105" s="22">
        <f>'[1]поликлиника ДС'!R$60</f>
        <v>6</v>
      </c>
      <c r="J105" s="22">
        <f>'[1]поликлиника ДС'!Y$60</f>
        <v>6</v>
      </c>
      <c r="K105" s="22">
        <f>'[1]поликлиника ДС'!AF$60</f>
        <v>6</v>
      </c>
      <c r="L105" s="23">
        <f t="shared" si="35"/>
        <v>693.77112216921603</v>
      </c>
      <c r="M105" s="23">
        <f>'[1]поликлиника ДС'!CH$60</f>
        <v>173.44278054230401</v>
      </c>
      <c r="N105" s="23">
        <f>'[1]поликлиника ДС'!DB$60</f>
        <v>173.44278054230401</v>
      </c>
      <c r="O105" s="23">
        <f>'[1]поликлиника ДС'!DV$60</f>
        <v>173.44278054230401</v>
      </c>
      <c r="P105" s="23">
        <f>'[1]поликлиника ДС'!FE$60</f>
        <v>173.44278054230401</v>
      </c>
      <c r="Q105" s="16">
        <f t="shared" si="16"/>
        <v>0</v>
      </c>
      <c r="R105" s="16">
        <f t="shared" si="17"/>
        <v>0</v>
      </c>
    </row>
    <row r="106" spans="2:18" ht="30" x14ac:dyDescent="0.25">
      <c r="B106" s="18"/>
      <c r="C106" s="80" t="s">
        <v>46</v>
      </c>
      <c r="D106" s="81" t="s">
        <v>13</v>
      </c>
      <c r="E106" s="19">
        <f>'[1]поликлиника ДС'!AG$62</f>
        <v>144</v>
      </c>
      <c r="F106" s="20">
        <f>'[1]поликлиника ДС'!FJ$62</f>
        <v>4532.6379981722121</v>
      </c>
      <c r="G106" s="19">
        <f>G107</f>
        <v>144</v>
      </c>
      <c r="H106" s="19">
        <f t="shared" ref="H106:P106" si="36">H107</f>
        <v>36</v>
      </c>
      <c r="I106" s="19">
        <f t="shared" si="36"/>
        <v>36</v>
      </c>
      <c r="J106" s="19">
        <f t="shared" si="36"/>
        <v>36</v>
      </c>
      <c r="K106" s="19">
        <f t="shared" si="36"/>
        <v>36</v>
      </c>
      <c r="L106" s="20">
        <f t="shared" si="36"/>
        <v>4532.6379981722121</v>
      </c>
      <c r="M106" s="20">
        <f t="shared" si="36"/>
        <v>1133.159499543053</v>
      </c>
      <c r="N106" s="20">
        <f t="shared" si="36"/>
        <v>1133.159499543053</v>
      </c>
      <c r="O106" s="20">
        <f t="shared" si="36"/>
        <v>1133.159499543053</v>
      </c>
      <c r="P106" s="20">
        <f t="shared" si="36"/>
        <v>1133.159499543053</v>
      </c>
      <c r="Q106" s="16">
        <f t="shared" si="16"/>
        <v>0</v>
      </c>
      <c r="R106" s="16">
        <f t="shared" si="17"/>
        <v>0</v>
      </c>
    </row>
    <row r="107" spans="2:18" ht="30" x14ac:dyDescent="0.25">
      <c r="B107" s="18"/>
      <c r="C107" s="88" t="s">
        <v>19</v>
      </c>
      <c r="D107" s="6" t="s">
        <v>13</v>
      </c>
      <c r="E107" s="22">
        <f>'[1]поликлиника ДС'!AG$63</f>
        <v>144</v>
      </c>
      <c r="F107" s="23">
        <f>'[1]поликлиника ДС'!FJ$63</f>
        <v>4532.6379981722121</v>
      </c>
      <c r="G107" s="22">
        <f>H107+I107+J107+K107</f>
        <v>144</v>
      </c>
      <c r="H107" s="22">
        <f>'[1]поликлиника ДС'!L$63</f>
        <v>36</v>
      </c>
      <c r="I107" s="22">
        <f>'[1]поликлиника ДС'!R$63</f>
        <v>36</v>
      </c>
      <c r="J107" s="22">
        <f>'[1]поликлиника ДС'!Y$63</f>
        <v>36</v>
      </c>
      <c r="K107" s="22">
        <f>'[1]поликлиника ДС'!AF$63</f>
        <v>36</v>
      </c>
      <c r="L107" s="23">
        <f>M107+N107+O107+P107</f>
        <v>4532.6379981722121</v>
      </c>
      <c r="M107" s="23">
        <f>'[1]поликлиника ДС'!CH$63</f>
        <v>1133.159499543053</v>
      </c>
      <c r="N107" s="23">
        <f>'[1]поликлиника ДС'!DB$63</f>
        <v>1133.159499543053</v>
      </c>
      <c r="O107" s="23">
        <f>'[1]поликлиника ДС'!DV$63</f>
        <v>1133.159499543053</v>
      </c>
      <c r="P107" s="23">
        <f>'[1]поликлиника ДС'!FE$63</f>
        <v>1133.159499543053</v>
      </c>
      <c r="Q107" s="16">
        <f t="shared" si="16"/>
        <v>0</v>
      </c>
      <c r="R107" s="16">
        <f t="shared" si="17"/>
        <v>0</v>
      </c>
    </row>
    <row r="108" spans="2:18" ht="30" x14ac:dyDescent="0.25">
      <c r="B108" s="18"/>
      <c r="C108" s="80" t="s">
        <v>29</v>
      </c>
      <c r="D108" s="81" t="s">
        <v>13</v>
      </c>
      <c r="E108" s="19">
        <f>'[1]поликлиника ДС'!AG$65</f>
        <v>141</v>
      </c>
      <c r="F108" s="20">
        <f>'[1]поликлиника ДС'!FJ$65</f>
        <v>2843.2571371400195</v>
      </c>
      <c r="G108" s="19">
        <f>SUM(G109:G111)</f>
        <v>141</v>
      </c>
      <c r="H108" s="19">
        <f t="shared" ref="H108:P108" si="37">SUM(H109:H111)</f>
        <v>42</v>
      </c>
      <c r="I108" s="19">
        <f t="shared" si="37"/>
        <v>31</v>
      </c>
      <c r="J108" s="19">
        <f t="shared" si="37"/>
        <v>32</v>
      </c>
      <c r="K108" s="19">
        <f t="shared" si="37"/>
        <v>36</v>
      </c>
      <c r="L108" s="20">
        <f t="shared" si="37"/>
        <v>2843.257137140019</v>
      </c>
      <c r="M108" s="20">
        <f t="shared" si="37"/>
        <v>834.59970084565612</v>
      </c>
      <c r="N108" s="20">
        <f t="shared" si="37"/>
        <v>634.37767617795475</v>
      </c>
      <c r="O108" s="20">
        <f t="shared" si="37"/>
        <v>657.26248749950878</v>
      </c>
      <c r="P108" s="20">
        <f t="shared" si="37"/>
        <v>717.01727261689985</v>
      </c>
      <c r="Q108" s="16">
        <f t="shared" si="16"/>
        <v>0</v>
      </c>
      <c r="R108" s="16">
        <f t="shared" si="17"/>
        <v>0</v>
      </c>
    </row>
    <row r="109" spans="2:18" ht="30" x14ac:dyDescent="0.25">
      <c r="B109" s="18"/>
      <c r="C109" s="1" t="s">
        <v>33</v>
      </c>
      <c r="D109" s="6" t="s">
        <v>13</v>
      </c>
      <c r="E109" s="22">
        <f>'[1]поликлиника ДС'!AG$66</f>
        <v>9</v>
      </c>
      <c r="F109" s="23">
        <f>'[1]поликлиника ДС'!FJ$66</f>
        <v>257.27345780441755</v>
      </c>
      <c r="G109" s="22">
        <f>H109+I109+J109+K109</f>
        <v>9</v>
      </c>
      <c r="H109" s="22">
        <f>'[1]поликлиника ДС'!L$66</f>
        <v>3</v>
      </c>
      <c r="I109" s="22">
        <f>'[1]поликлиника ДС'!R$66</f>
        <v>2</v>
      </c>
      <c r="J109" s="22">
        <f>'[1]поликлиника ДС'!Y$66</f>
        <v>2</v>
      </c>
      <c r="K109" s="22">
        <f>'[1]поликлиника ДС'!AF$66</f>
        <v>2</v>
      </c>
      <c r="L109" s="23">
        <f>M109+N109+O109+P109</f>
        <v>257.27345780441755</v>
      </c>
      <c r="M109" s="23">
        <f>'[1]поликлиника ДС'!CH$66</f>
        <v>85.757819268139173</v>
      </c>
      <c r="N109" s="23">
        <f>'[1]поликлиника ДС'!DB$66</f>
        <v>57.171879512092787</v>
      </c>
      <c r="O109" s="23">
        <f>'[1]поликлиника ДС'!DV$66</f>
        <v>57.171879512092787</v>
      </c>
      <c r="P109" s="23">
        <f>'[1]поликлиника ДС'!FE$66</f>
        <v>57.171879512092787</v>
      </c>
      <c r="Q109" s="16">
        <f t="shared" si="16"/>
        <v>0</v>
      </c>
      <c r="R109" s="16">
        <f t="shared" si="17"/>
        <v>0</v>
      </c>
    </row>
    <row r="110" spans="2:18" ht="30" x14ac:dyDescent="0.25">
      <c r="B110" s="18"/>
      <c r="C110" s="1" t="s">
        <v>31</v>
      </c>
      <c r="D110" s="6" t="s">
        <v>13</v>
      </c>
      <c r="E110" s="22">
        <f>'[1]поликлиника ДС'!AG$68</f>
        <v>58</v>
      </c>
      <c r="F110" s="23">
        <f>'[1]поликлиника ДС'!FJ$68</f>
        <v>892.50764154060585</v>
      </c>
      <c r="G110" s="22">
        <f>H110+I110+J110+K110</f>
        <v>58</v>
      </c>
      <c r="H110" s="22">
        <f>'[1]поликлиника ДС'!L$68</f>
        <v>20</v>
      </c>
      <c r="I110" s="22">
        <f>'[1]поликлиника ДС'!R$68</f>
        <v>11</v>
      </c>
      <c r="J110" s="22">
        <f>'[1]поликлиника ДС'!Y$68</f>
        <v>11</v>
      </c>
      <c r="K110" s="22">
        <f>'[1]поликлиника ДС'!AF$68</f>
        <v>16</v>
      </c>
      <c r="L110" s="23">
        <f>M110+N110+O110+P110</f>
        <v>892.50764154060573</v>
      </c>
      <c r="M110" s="23">
        <f>'[1]поликлиника ДС'!CH$68</f>
        <v>314.03046646799095</v>
      </c>
      <c r="N110" s="23">
        <f>'[1]поликлиника ДС'!DB$68</f>
        <v>165.27919287788995</v>
      </c>
      <c r="O110" s="23">
        <f>'[1]поликлиника ДС'!DV$68</f>
        <v>165.27919287788995</v>
      </c>
      <c r="P110" s="23">
        <f>'[1]поликлиника ДС'!FE$68</f>
        <v>247.91878931683493</v>
      </c>
      <c r="Q110" s="16">
        <f t="shared" si="16"/>
        <v>0</v>
      </c>
      <c r="R110" s="16">
        <f t="shared" si="17"/>
        <v>0</v>
      </c>
    </row>
    <row r="111" spans="2:18" ht="30" x14ac:dyDescent="0.25">
      <c r="B111" s="18"/>
      <c r="C111" s="1" t="s">
        <v>22</v>
      </c>
      <c r="D111" s="6" t="s">
        <v>13</v>
      </c>
      <c r="E111" s="22">
        <f>'[1]поликлиника ДС'!AG$71</f>
        <v>74</v>
      </c>
      <c r="F111" s="23">
        <f>'[1]поликлиника ДС'!FJ$71</f>
        <v>1693.476037794996</v>
      </c>
      <c r="G111" s="22">
        <f>H111+I111+J111+K111</f>
        <v>74</v>
      </c>
      <c r="H111" s="22">
        <f>'[1]поликлиника ДС'!L$71</f>
        <v>19</v>
      </c>
      <c r="I111" s="22">
        <f>'[1]поликлиника ДС'!R$71</f>
        <v>18</v>
      </c>
      <c r="J111" s="22">
        <f>'[1]поликлиника ДС'!Y$71</f>
        <v>19</v>
      </c>
      <c r="K111" s="22">
        <f>'[1]поликлиника ДС'!AF$71</f>
        <v>18</v>
      </c>
      <c r="L111" s="23">
        <f>M111+N111+O111+P111</f>
        <v>1693.476037794996</v>
      </c>
      <c r="M111" s="23">
        <f>'[1]поликлиника ДС'!CH$71</f>
        <v>434.81141510952602</v>
      </c>
      <c r="N111" s="23">
        <f>'[1]поликлиника ДС'!DB$71</f>
        <v>411.92660378797206</v>
      </c>
      <c r="O111" s="23">
        <f>'[1]поликлиника ДС'!DV$71</f>
        <v>434.81141510952602</v>
      </c>
      <c r="P111" s="23">
        <f>'[1]поликлиника ДС'!FE$71</f>
        <v>411.92660378797206</v>
      </c>
      <c r="Q111" s="16">
        <f t="shared" si="16"/>
        <v>0</v>
      </c>
      <c r="R111" s="16">
        <f t="shared" si="17"/>
        <v>0</v>
      </c>
    </row>
    <row r="112" spans="2:18" x14ac:dyDescent="0.25">
      <c r="B112" s="24"/>
      <c r="C112" s="25" t="s">
        <v>47</v>
      </c>
      <c r="D112" s="26"/>
      <c r="E112" s="27">
        <f>E80+E93</f>
        <v>892</v>
      </c>
      <c r="F112" s="28">
        <f t="shared" ref="F112:P112" si="38">F80+F93</f>
        <v>20868.110743970596</v>
      </c>
      <c r="G112" s="27">
        <f t="shared" si="38"/>
        <v>892</v>
      </c>
      <c r="H112" s="27">
        <f t="shared" si="38"/>
        <v>232</v>
      </c>
      <c r="I112" s="27">
        <f t="shared" si="38"/>
        <v>216</v>
      </c>
      <c r="J112" s="27">
        <f t="shared" si="38"/>
        <v>215</v>
      </c>
      <c r="K112" s="27">
        <f t="shared" si="38"/>
        <v>229</v>
      </c>
      <c r="L112" s="28">
        <f t="shared" si="38"/>
        <v>20868.110743970596</v>
      </c>
      <c r="M112" s="28">
        <f t="shared" si="38"/>
        <v>5399.2362860762505</v>
      </c>
      <c r="N112" s="28">
        <f t="shared" si="38"/>
        <v>5055.843669877564</v>
      </c>
      <c r="O112" s="28">
        <f t="shared" si="38"/>
        <v>5056.0845626283181</v>
      </c>
      <c r="P112" s="28">
        <f t="shared" si="38"/>
        <v>5356.9462253884658</v>
      </c>
      <c r="Q112" s="16">
        <f t="shared" si="16"/>
        <v>0</v>
      </c>
      <c r="R112" s="16">
        <f t="shared" si="17"/>
        <v>0</v>
      </c>
    </row>
    <row r="113" spans="2:18" ht="28.5" x14ac:dyDescent="0.25">
      <c r="B113" s="13" t="s">
        <v>48</v>
      </c>
      <c r="C113" s="87" t="s">
        <v>36</v>
      </c>
      <c r="D113" s="87" t="s">
        <v>13</v>
      </c>
      <c r="E113" s="29">
        <f>'[1]стационар ДС'!AG$130</f>
        <v>73</v>
      </c>
      <c r="F113" s="30">
        <f>'[1]стационар ДС'!FJ$130</f>
        <v>1324.5063535442341</v>
      </c>
      <c r="G113" s="29">
        <f>G114+G116+G118+G120</f>
        <v>73</v>
      </c>
      <c r="H113" s="29">
        <f t="shared" ref="H113:P113" si="39">H114+H116+H118+H120</f>
        <v>24</v>
      </c>
      <c r="I113" s="29">
        <f t="shared" si="39"/>
        <v>20</v>
      </c>
      <c r="J113" s="29">
        <f t="shared" si="39"/>
        <v>16</v>
      </c>
      <c r="K113" s="29">
        <f t="shared" si="39"/>
        <v>13</v>
      </c>
      <c r="L113" s="30">
        <f t="shared" si="39"/>
        <v>1324.5063535442341</v>
      </c>
      <c r="M113" s="30">
        <f t="shared" si="39"/>
        <v>427.42861278064913</v>
      </c>
      <c r="N113" s="30">
        <f t="shared" si="39"/>
        <v>357.89067662851437</v>
      </c>
      <c r="O113" s="30">
        <f t="shared" si="39"/>
        <v>291.83504764823635</v>
      </c>
      <c r="P113" s="30">
        <f t="shared" si="39"/>
        <v>247.352016486834</v>
      </c>
      <c r="Q113" s="16">
        <f t="shared" si="16"/>
        <v>0</v>
      </c>
      <c r="R113" s="16">
        <f t="shared" si="17"/>
        <v>0</v>
      </c>
    </row>
    <row r="114" spans="2:18" ht="30" x14ac:dyDescent="0.25">
      <c r="B114" s="18"/>
      <c r="C114" s="80" t="s">
        <v>14</v>
      </c>
      <c r="D114" s="81" t="s">
        <v>13</v>
      </c>
      <c r="E114" s="19">
        <f>'[1]стационар ДС'!AG$131</f>
        <v>16</v>
      </c>
      <c r="F114" s="20">
        <f>'[1]стационар ДС'!FJ$131</f>
        <v>207.75798720230404</v>
      </c>
      <c r="G114" s="19">
        <f>G115</f>
        <v>16</v>
      </c>
      <c r="H114" s="19">
        <f t="shared" ref="H114:P114" si="40">H115</f>
        <v>4</v>
      </c>
      <c r="I114" s="19">
        <f t="shared" si="40"/>
        <v>6</v>
      </c>
      <c r="J114" s="19">
        <f t="shared" si="40"/>
        <v>3</v>
      </c>
      <c r="K114" s="19">
        <f t="shared" si="40"/>
        <v>3</v>
      </c>
      <c r="L114" s="20">
        <f t="shared" si="40"/>
        <v>207.75798720230404</v>
      </c>
      <c r="M114" s="20">
        <f t="shared" si="40"/>
        <v>51.939496800576009</v>
      </c>
      <c r="N114" s="20">
        <f t="shared" si="40"/>
        <v>77.909245200864007</v>
      </c>
      <c r="O114" s="20">
        <f t="shared" si="40"/>
        <v>38.954622600432003</v>
      </c>
      <c r="P114" s="20">
        <f t="shared" si="40"/>
        <v>38.954622600432003</v>
      </c>
      <c r="Q114" s="16">
        <f t="shared" si="16"/>
        <v>0</v>
      </c>
      <c r="R114" s="16">
        <f t="shared" si="17"/>
        <v>0</v>
      </c>
    </row>
    <row r="115" spans="2:18" ht="30" x14ac:dyDescent="0.25">
      <c r="B115" s="18"/>
      <c r="C115" s="82" t="s">
        <v>14</v>
      </c>
      <c r="D115" s="6" t="s">
        <v>13</v>
      </c>
      <c r="E115" s="22">
        <f>'[1]стационар ДС'!AG$132</f>
        <v>16</v>
      </c>
      <c r="F115" s="23">
        <f>'[1]стационар ДС'!FJ$132</f>
        <v>207.75798720230404</v>
      </c>
      <c r="G115" s="22">
        <f>H115+I115+J115+K115</f>
        <v>16</v>
      </c>
      <c r="H115" s="22">
        <f>'[1]стационар ДС'!L$132</f>
        <v>4</v>
      </c>
      <c r="I115" s="22">
        <f>'[1]стационар ДС'!R$132</f>
        <v>6</v>
      </c>
      <c r="J115" s="22">
        <f>'[1]стационар ДС'!Y$132</f>
        <v>3</v>
      </c>
      <c r="K115" s="22">
        <f>'[1]стационар ДС'!AF$132</f>
        <v>3</v>
      </c>
      <c r="L115" s="23">
        <f>M115+N115+O115+P115</f>
        <v>207.75798720230404</v>
      </c>
      <c r="M115" s="23">
        <f>'[1]стационар ДС'!CH$132</f>
        <v>51.939496800576009</v>
      </c>
      <c r="N115" s="23">
        <f>'[1]стационар ДС'!DB$132</f>
        <v>77.909245200864007</v>
      </c>
      <c r="O115" s="23">
        <f>'[1]стационар ДС'!DV$132</f>
        <v>38.954622600432003</v>
      </c>
      <c r="P115" s="23">
        <f>'[1]стационар ДС'!FE$132</f>
        <v>38.954622600432003</v>
      </c>
      <c r="Q115" s="16">
        <f t="shared" si="16"/>
        <v>0</v>
      </c>
      <c r="R115" s="16">
        <f t="shared" si="17"/>
        <v>0</v>
      </c>
    </row>
    <row r="116" spans="2:18" ht="30" x14ac:dyDescent="0.25">
      <c r="B116" s="18"/>
      <c r="C116" s="80" t="s">
        <v>49</v>
      </c>
      <c r="D116" s="81" t="s">
        <v>13</v>
      </c>
      <c r="E116" s="19">
        <f>'[1]стационар ДС'!AG$134</f>
        <v>26</v>
      </c>
      <c r="F116" s="20">
        <f>'[1]стационар ДС'!FJ$134</f>
        <v>455.11000368913807</v>
      </c>
      <c r="G116" s="19">
        <f>G117</f>
        <v>26</v>
      </c>
      <c r="H116" s="19">
        <f>H117</f>
        <v>8</v>
      </c>
      <c r="I116" s="19">
        <f>I117</f>
        <v>8</v>
      </c>
      <c r="J116" s="19">
        <f>J117</f>
        <v>6</v>
      </c>
      <c r="K116" s="19">
        <f t="shared" ref="K116:P116" si="41">K117</f>
        <v>4</v>
      </c>
      <c r="L116" s="20">
        <f t="shared" si="41"/>
        <v>455.11000368913801</v>
      </c>
      <c r="M116" s="20">
        <f t="shared" si="41"/>
        <v>130.4586376078104</v>
      </c>
      <c r="N116" s="20">
        <f t="shared" si="41"/>
        <v>147.2799519125424</v>
      </c>
      <c r="O116" s="20">
        <f t="shared" si="41"/>
        <v>102.61001725886521</v>
      </c>
      <c r="P116" s="20">
        <f t="shared" si="41"/>
        <v>74.761396909920009</v>
      </c>
      <c r="Q116" s="16">
        <f t="shared" si="16"/>
        <v>0</v>
      </c>
      <c r="R116" s="16">
        <f t="shared" si="17"/>
        <v>0</v>
      </c>
    </row>
    <row r="117" spans="2:18" ht="30" x14ac:dyDescent="0.25">
      <c r="B117" s="18"/>
      <c r="C117" s="1" t="s">
        <v>31</v>
      </c>
      <c r="D117" s="6" t="s">
        <v>13</v>
      </c>
      <c r="E117" s="22">
        <f>'[1]стационар ДС'!AG$135</f>
        <v>26</v>
      </c>
      <c r="F117" s="23">
        <f>'[1]стационар ДС'!FJ$135</f>
        <v>455.11000368913807</v>
      </c>
      <c r="G117" s="22">
        <f>H117+I117+J117+K117</f>
        <v>26</v>
      </c>
      <c r="H117" s="22">
        <f>'[1]стационар ДС'!L$135</f>
        <v>8</v>
      </c>
      <c r="I117" s="22">
        <f>'[1]стационар ДС'!R$135</f>
        <v>8</v>
      </c>
      <c r="J117" s="22">
        <f>'[1]стационар ДС'!Y$135</f>
        <v>6</v>
      </c>
      <c r="K117" s="22">
        <f>'[1]стационар ДС'!AF$135</f>
        <v>4</v>
      </c>
      <c r="L117" s="23">
        <f>M117+N117+O117+P117</f>
        <v>455.11000368913801</v>
      </c>
      <c r="M117" s="23">
        <f>'[1]стационар ДС'!CH$135</f>
        <v>130.4586376078104</v>
      </c>
      <c r="N117" s="23">
        <f>'[1]стационар ДС'!DB$135</f>
        <v>147.2799519125424</v>
      </c>
      <c r="O117" s="23">
        <f>'[1]стационар ДС'!DV$135</f>
        <v>102.61001725886521</v>
      </c>
      <c r="P117" s="23">
        <f>'[1]стационар ДС'!FE$135</f>
        <v>74.761396909920009</v>
      </c>
      <c r="Q117" s="16">
        <f t="shared" si="16"/>
        <v>0</v>
      </c>
      <c r="R117" s="16">
        <f t="shared" si="17"/>
        <v>0</v>
      </c>
    </row>
    <row r="118" spans="2:18" ht="30" x14ac:dyDescent="0.25">
      <c r="B118" s="18"/>
      <c r="C118" s="80" t="s">
        <v>25</v>
      </c>
      <c r="D118" s="81" t="s">
        <v>13</v>
      </c>
      <c r="E118" s="19">
        <f>'[1]стационар ДС'!AG$141</f>
        <v>8</v>
      </c>
      <c r="F118" s="20">
        <f>'[1]стационар ДС'!FJ$141</f>
        <v>140.55142619064958</v>
      </c>
      <c r="G118" s="19">
        <f>G119</f>
        <v>8</v>
      </c>
      <c r="H118" s="19">
        <f>H119</f>
        <v>3</v>
      </c>
      <c r="I118" s="19">
        <f t="shared" ref="I118:P118" si="42">I119</f>
        <v>1</v>
      </c>
      <c r="J118" s="19">
        <f t="shared" si="42"/>
        <v>2</v>
      </c>
      <c r="K118" s="19">
        <f t="shared" si="42"/>
        <v>2</v>
      </c>
      <c r="L118" s="20">
        <f t="shared" si="42"/>
        <v>140.55142619064958</v>
      </c>
      <c r="M118" s="20">
        <f t="shared" si="42"/>
        <v>52.706784821493592</v>
      </c>
      <c r="N118" s="20">
        <f t="shared" si="42"/>
        <v>17.568928273831197</v>
      </c>
      <c r="O118" s="20">
        <f t="shared" si="42"/>
        <v>35.137856547662395</v>
      </c>
      <c r="P118" s="20">
        <f t="shared" si="42"/>
        <v>35.137856547662395</v>
      </c>
      <c r="Q118" s="16">
        <f t="shared" si="16"/>
        <v>0</v>
      </c>
      <c r="R118" s="16">
        <f t="shared" si="17"/>
        <v>0</v>
      </c>
    </row>
    <row r="119" spans="2:18" ht="30" x14ac:dyDescent="0.25">
      <c r="B119" s="18"/>
      <c r="C119" s="88" t="s">
        <v>20</v>
      </c>
      <c r="D119" s="6" t="s">
        <v>13</v>
      </c>
      <c r="E119" s="22">
        <f>'[1]стационар ДС'!AG$142</f>
        <v>8</v>
      </c>
      <c r="F119" s="23">
        <f>'[1]стационар ДС'!FJ$142</f>
        <v>140.55142619064958</v>
      </c>
      <c r="G119" s="22">
        <f>H119+I119+J119+K119</f>
        <v>8</v>
      </c>
      <c r="H119" s="22">
        <f>'[1]стационар ДС'!L$142</f>
        <v>3</v>
      </c>
      <c r="I119" s="22">
        <f>'[1]стационар ДС'!R$142</f>
        <v>1</v>
      </c>
      <c r="J119" s="22">
        <f>'[1]стационар ДС'!AF$142</f>
        <v>2</v>
      </c>
      <c r="K119" s="22">
        <f>'[1]стационар ДС'!AF$142</f>
        <v>2</v>
      </c>
      <c r="L119" s="23">
        <f>M119+N119+O119+P119</f>
        <v>140.55142619064958</v>
      </c>
      <c r="M119" s="23">
        <f>'[1]стационар ДС'!CH$142</f>
        <v>52.706784821493592</v>
      </c>
      <c r="N119" s="23">
        <f>'[1]стационар ДС'!DB$142</f>
        <v>17.568928273831197</v>
      </c>
      <c r="O119" s="23">
        <f>'[1]стационар ДС'!DV$142</f>
        <v>35.137856547662395</v>
      </c>
      <c r="P119" s="23">
        <f>'[1]стационар ДС'!FE$142</f>
        <v>35.137856547662395</v>
      </c>
      <c r="Q119" s="16">
        <f t="shared" ref="Q119:Q182" si="43">E119-G119</f>
        <v>0</v>
      </c>
      <c r="R119" s="16">
        <f t="shared" ref="R119:R182" si="44">F119-L119</f>
        <v>0</v>
      </c>
    </row>
    <row r="120" spans="2:18" ht="30" x14ac:dyDescent="0.25">
      <c r="B120" s="18"/>
      <c r="C120" s="80" t="s">
        <v>37</v>
      </c>
      <c r="D120" s="81" t="s">
        <v>13</v>
      </c>
      <c r="E120" s="19">
        <f>'[1]стационар ДС'!AG$144</f>
        <v>23</v>
      </c>
      <c r="F120" s="20">
        <f>'[1]стационар ДС'!FJ$144</f>
        <v>521.08693646214238</v>
      </c>
      <c r="G120" s="19">
        <f>G121+G122</f>
        <v>23</v>
      </c>
      <c r="H120" s="19">
        <f t="shared" ref="H120:P120" si="45">H121+H122</f>
        <v>9</v>
      </c>
      <c r="I120" s="19">
        <f t="shared" si="45"/>
        <v>5</v>
      </c>
      <c r="J120" s="19">
        <f t="shared" si="45"/>
        <v>5</v>
      </c>
      <c r="K120" s="19">
        <f t="shared" si="45"/>
        <v>4</v>
      </c>
      <c r="L120" s="20">
        <f t="shared" si="45"/>
        <v>521.08693646214238</v>
      </c>
      <c r="M120" s="20">
        <f t="shared" si="45"/>
        <v>192.32369355076918</v>
      </c>
      <c r="N120" s="20">
        <f t="shared" si="45"/>
        <v>115.13255124127679</v>
      </c>
      <c r="O120" s="20">
        <f t="shared" si="45"/>
        <v>115.13255124127679</v>
      </c>
      <c r="P120" s="20">
        <f t="shared" si="45"/>
        <v>98.498140428819596</v>
      </c>
      <c r="Q120" s="16">
        <f t="shared" si="43"/>
        <v>0</v>
      </c>
      <c r="R120" s="16">
        <f t="shared" si="44"/>
        <v>0</v>
      </c>
    </row>
    <row r="121" spans="2:18" ht="30" x14ac:dyDescent="0.25">
      <c r="B121" s="18"/>
      <c r="C121" s="1" t="s">
        <v>17</v>
      </c>
      <c r="D121" s="6" t="s">
        <v>13</v>
      </c>
      <c r="E121" s="22">
        <f>'[1]стационар ДС'!AG$145</f>
        <v>10</v>
      </c>
      <c r="F121" s="23">
        <f>'[1]стационар ДС'!FJ$145</f>
        <v>166.34410812457199</v>
      </c>
      <c r="G121" s="22">
        <f>H121+I121+J121+K121</f>
        <v>10</v>
      </c>
      <c r="H121" s="22">
        <f>'[1]стационар ДС'!L$145</f>
        <v>5</v>
      </c>
      <c r="I121" s="22">
        <f>'[1]стационар ДС'!R$145</f>
        <v>2</v>
      </c>
      <c r="J121" s="22">
        <f>'[1]стационар ДС'!Y$145</f>
        <v>2</v>
      </c>
      <c r="K121" s="22">
        <f>'[1]стационар ДС'!AF$145</f>
        <v>1</v>
      </c>
      <c r="L121" s="23">
        <f>M121+N121+O121+P121</f>
        <v>166.34410812457196</v>
      </c>
      <c r="M121" s="23">
        <f>'[1]стационар ДС'!CH$145</f>
        <v>83.172054062285994</v>
      </c>
      <c r="N121" s="23">
        <f>'[1]стационар ДС'!DB$145</f>
        <v>33.268821624914395</v>
      </c>
      <c r="O121" s="23">
        <f>'[1]стационар ДС'!DV$145</f>
        <v>33.268821624914395</v>
      </c>
      <c r="P121" s="23">
        <f>'[1]стационар ДС'!FE$145</f>
        <v>16.634410812457197</v>
      </c>
      <c r="Q121" s="16">
        <f t="shared" si="43"/>
        <v>0</v>
      </c>
      <c r="R121" s="16">
        <f t="shared" si="44"/>
        <v>0</v>
      </c>
    </row>
    <row r="122" spans="2:18" ht="30" x14ac:dyDescent="0.25">
      <c r="B122" s="18"/>
      <c r="C122" s="1" t="s">
        <v>23</v>
      </c>
      <c r="D122" s="6" t="s">
        <v>13</v>
      </c>
      <c r="E122" s="22">
        <f>'[1]стационар ДС'!AG$147</f>
        <v>13</v>
      </c>
      <c r="F122" s="23">
        <f>'[1]стационар ДС'!FJ$147</f>
        <v>354.74282833757036</v>
      </c>
      <c r="G122" s="22">
        <f>H122+I122+J122+K122</f>
        <v>13</v>
      </c>
      <c r="H122" s="22">
        <f>'[1]стационар ДС'!L$147</f>
        <v>4</v>
      </c>
      <c r="I122" s="22">
        <f>'[1]стационар ДС'!R$147</f>
        <v>3</v>
      </c>
      <c r="J122" s="22">
        <f>'[1]стационар ДС'!AF$147</f>
        <v>3</v>
      </c>
      <c r="K122" s="22">
        <f>'[1]стационар ДС'!AF$147</f>
        <v>3</v>
      </c>
      <c r="L122" s="23">
        <f>M122+N122+O122+P122</f>
        <v>354.74282833757036</v>
      </c>
      <c r="M122" s="23">
        <f>'[1]стационар ДС'!CH$147</f>
        <v>109.1516394884832</v>
      </c>
      <c r="N122" s="23">
        <f>'[1]стационар ДС'!DB$147</f>
        <v>81.863729616362392</v>
      </c>
      <c r="O122" s="23">
        <f>'[1]стационар ДС'!DV$147</f>
        <v>81.863729616362392</v>
      </c>
      <c r="P122" s="23">
        <f>'[1]стационар ДС'!FE$147</f>
        <v>81.863729616362392</v>
      </c>
      <c r="Q122" s="16">
        <f t="shared" si="43"/>
        <v>0</v>
      </c>
      <c r="R122" s="16">
        <f t="shared" si="44"/>
        <v>0</v>
      </c>
    </row>
    <row r="123" spans="2:18" ht="28.5" x14ac:dyDescent="0.25">
      <c r="B123" s="18"/>
      <c r="C123" s="87" t="s">
        <v>40</v>
      </c>
      <c r="D123" s="87" t="s">
        <v>13</v>
      </c>
      <c r="E123" s="29">
        <f>'[1]поликлиника ДС'!AG$73</f>
        <v>242</v>
      </c>
      <c r="F123" s="30">
        <f>'[1]поликлиника ДС'!FJ$73</f>
        <v>4934.0751295883547</v>
      </c>
      <c r="G123" s="29">
        <f>G124</f>
        <v>242</v>
      </c>
      <c r="H123" s="29">
        <f t="shared" ref="H123:P123" si="46">H124</f>
        <v>59</v>
      </c>
      <c r="I123" s="29">
        <f t="shared" si="46"/>
        <v>62</v>
      </c>
      <c r="J123" s="29">
        <f t="shared" si="46"/>
        <v>63</v>
      </c>
      <c r="K123" s="29">
        <f t="shared" si="46"/>
        <v>58</v>
      </c>
      <c r="L123" s="30">
        <f t="shared" si="46"/>
        <v>4934.0751295883547</v>
      </c>
      <c r="M123" s="30">
        <f t="shared" si="46"/>
        <v>1183.7385127835819</v>
      </c>
      <c r="N123" s="30">
        <f t="shared" si="46"/>
        <v>1276.7869408587048</v>
      </c>
      <c r="O123" s="30">
        <f t="shared" si="46"/>
        <v>1293.421351671162</v>
      </c>
      <c r="P123" s="30">
        <f t="shared" si="46"/>
        <v>1180.1283242749055</v>
      </c>
      <c r="Q123" s="16">
        <f t="shared" si="43"/>
        <v>0</v>
      </c>
      <c r="R123" s="16">
        <f t="shared" si="44"/>
        <v>0</v>
      </c>
    </row>
    <row r="124" spans="2:18" ht="30" x14ac:dyDescent="0.25">
      <c r="B124" s="18"/>
      <c r="C124" s="80" t="s">
        <v>37</v>
      </c>
      <c r="D124" s="81" t="s">
        <v>13</v>
      </c>
      <c r="E124" s="19">
        <f>'[1]поликлиника ДС'!AG$74</f>
        <v>242</v>
      </c>
      <c r="F124" s="20">
        <f>'[1]поликлиника ДС'!FJ$74</f>
        <v>4934.0751295883547</v>
      </c>
      <c r="G124" s="19">
        <f t="shared" ref="G124:P124" si="47">SUM(G125:G131)</f>
        <v>242</v>
      </c>
      <c r="H124" s="19">
        <f t="shared" si="47"/>
        <v>59</v>
      </c>
      <c r="I124" s="19">
        <f t="shared" si="47"/>
        <v>62</v>
      </c>
      <c r="J124" s="19">
        <f t="shared" si="47"/>
        <v>63</v>
      </c>
      <c r="K124" s="19">
        <f t="shared" si="47"/>
        <v>58</v>
      </c>
      <c r="L124" s="20">
        <f t="shared" si="47"/>
        <v>4934.0751295883547</v>
      </c>
      <c r="M124" s="20">
        <f t="shared" si="47"/>
        <v>1183.7385127835819</v>
      </c>
      <c r="N124" s="20">
        <f t="shared" si="47"/>
        <v>1276.7869408587048</v>
      </c>
      <c r="O124" s="20">
        <f t="shared" si="47"/>
        <v>1293.421351671162</v>
      </c>
      <c r="P124" s="20">
        <f t="shared" si="47"/>
        <v>1180.1283242749055</v>
      </c>
      <c r="Q124" s="16">
        <f t="shared" si="43"/>
        <v>0</v>
      </c>
      <c r="R124" s="16">
        <f t="shared" si="44"/>
        <v>0</v>
      </c>
    </row>
    <row r="125" spans="2:18" ht="30" x14ac:dyDescent="0.25">
      <c r="B125" s="18"/>
      <c r="C125" s="1" t="s">
        <v>17</v>
      </c>
      <c r="D125" s="6" t="s">
        <v>13</v>
      </c>
      <c r="E125" s="22">
        <f>'[1]поликлиника ДС'!AG$75</f>
        <v>26</v>
      </c>
      <c r="F125" s="23">
        <f>'[1]поликлиника ДС'!FJ$75</f>
        <v>432.49468112388718</v>
      </c>
      <c r="G125" s="22">
        <f t="shared" ref="G125:G131" si="48">H125+I125+J125+K125</f>
        <v>26</v>
      </c>
      <c r="H125" s="22">
        <f>'[1]поликлиника ДС'!L$75</f>
        <v>7</v>
      </c>
      <c r="I125" s="22">
        <f>'[1]поликлиника ДС'!R$75</f>
        <v>6</v>
      </c>
      <c r="J125" s="22">
        <f>'[1]поликлиника ДС'!Y$75</f>
        <v>7</v>
      </c>
      <c r="K125" s="22">
        <f>'[1]поликлиника ДС'!AF$75</f>
        <v>6</v>
      </c>
      <c r="L125" s="23">
        <f t="shared" ref="L125:L131" si="49">M125+N125+O125+P125</f>
        <v>432.49468112388718</v>
      </c>
      <c r="M125" s="23">
        <f>'[1]поликлиника ДС'!CH$75</f>
        <v>116.44087568720039</v>
      </c>
      <c r="N125" s="23">
        <f>'[1]поликлиника ДС'!DB$75</f>
        <v>99.806464874743185</v>
      </c>
      <c r="O125" s="23">
        <f>'[1]поликлиника ДС'!DV$75</f>
        <v>116.44087568720039</v>
      </c>
      <c r="P125" s="23">
        <f>'[1]поликлиника ДС'!FE$75</f>
        <v>99.806464874743185</v>
      </c>
      <c r="Q125" s="16">
        <f t="shared" si="43"/>
        <v>0</v>
      </c>
      <c r="R125" s="16">
        <f t="shared" si="44"/>
        <v>0</v>
      </c>
    </row>
    <row r="126" spans="2:18" ht="30" x14ac:dyDescent="0.25">
      <c r="B126" s="18"/>
      <c r="C126" s="1" t="s">
        <v>18</v>
      </c>
      <c r="D126" s="6" t="s">
        <v>13</v>
      </c>
      <c r="E126" s="22">
        <f>'[1]поликлиника ДС'!AG$77</f>
        <v>27</v>
      </c>
      <c r="F126" s="23">
        <f>'[1]поликлиника ДС'!FJ$77</f>
        <v>403.71154331356797</v>
      </c>
      <c r="G126" s="22">
        <f t="shared" si="48"/>
        <v>27</v>
      </c>
      <c r="H126" s="22">
        <f>'[1]поликлиника ДС'!L$77</f>
        <v>6</v>
      </c>
      <c r="I126" s="22">
        <f>'[1]поликлиника ДС'!R$77</f>
        <v>6</v>
      </c>
      <c r="J126" s="22">
        <f>'[1]поликлиника ДС'!Y$77</f>
        <v>6</v>
      </c>
      <c r="K126" s="22">
        <f>'[1]поликлиника ДС'!AF$77</f>
        <v>9</v>
      </c>
      <c r="L126" s="23">
        <f t="shared" si="49"/>
        <v>403.71154331356797</v>
      </c>
      <c r="M126" s="23">
        <f>'[1]поликлиника ДС'!CH$77</f>
        <v>89.713676291903994</v>
      </c>
      <c r="N126" s="23">
        <f>'[1]поликлиника ДС'!DB$77</f>
        <v>89.713676291903994</v>
      </c>
      <c r="O126" s="23">
        <f>'[1]поликлиника ДС'!DV$77</f>
        <v>89.713676291903994</v>
      </c>
      <c r="P126" s="23">
        <f>'[1]поликлиника ДС'!FE$77</f>
        <v>134.57051443785599</v>
      </c>
      <c r="Q126" s="16">
        <f t="shared" si="43"/>
        <v>0</v>
      </c>
      <c r="R126" s="16">
        <f t="shared" si="44"/>
        <v>0</v>
      </c>
    </row>
    <row r="127" spans="2:18" ht="30" x14ac:dyDescent="0.25">
      <c r="B127" s="18"/>
      <c r="C127" s="1" t="s">
        <v>19</v>
      </c>
      <c r="D127" s="6" t="s">
        <v>13</v>
      </c>
      <c r="E127" s="22">
        <f>'[1]поликлиника ДС'!AG$79</f>
        <v>34</v>
      </c>
      <c r="F127" s="23">
        <f>'[1]поликлиника ДС'!FJ$79</f>
        <v>786.6472879069056</v>
      </c>
      <c r="G127" s="22">
        <f t="shared" si="48"/>
        <v>34</v>
      </c>
      <c r="H127" s="22">
        <f>'[1]поликлиника ДС'!L$79</f>
        <v>8</v>
      </c>
      <c r="I127" s="22">
        <f>'[1]поликлиника ДС'!R$79</f>
        <v>9</v>
      </c>
      <c r="J127" s="22">
        <f>'[1]поликлиника ДС'!Y$79</f>
        <v>9</v>
      </c>
      <c r="K127" s="22">
        <f>'[1]поликлиника ДС'!AF$79</f>
        <v>8</v>
      </c>
      <c r="L127" s="23">
        <f t="shared" si="49"/>
        <v>786.6472879069056</v>
      </c>
      <c r="M127" s="23">
        <f>'[1]поликлиника ДС'!CH$79</f>
        <v>185.0934795075072</v>
      </c>
      <c r="N127" s="23">
        <f>'[1]поликлиника ДС'!DB$79</f>
        <v>208.2301644459456</v>
      </c>
      <c r="O127" s="23">
        <f>'[1]поликлиника ДС'!DV$79</f>
        <v>208.2301644459456</v>
      </c>
      <c r="P127" s="23">
        <f>'[1]поликлиника ДС'!FE$79</f>
        <v>185.0934795075072</v>
      </c>
      <c r="Q127" s="16">
        <f t="shared" si="43"/>
        <v>0</v>
      </c>
      <c r="R127" s="16">
        <f t="shared" si="44"/>
        <v>0</v>
      </c>
    </row>
    <row r="128" spans="2:18" ht="30" x14ac:dyDescent="0.25">
      <c r="B128" s="18"/>
      <c r="C128" s="1" t="s">
        <v>21</v>
      </c>
      <c r="D128" s="6" t="s">
        <v>13</v>
      </c>
      <c r="E128" s="22">
        <f>'[1]поликлиника ДС'!AG$81</f>
        <v>16</v>
      </c>
      <c r="F128" s="23">
        <f>'[1]поликлиника ДС'!FJ$81</f>
        <v>239.23647011174398</v>
      </c>
      <c r="G128" s="22">
        <f t="shared" si="48"/>
        <v>16</v>
      </c>
      <c r="H128" s="22">
        <f>'[1]поликлиника ДС'!L$81</f>
        <v>5</v>
      </c>
      <c r="I128" s="22">
        <f>'[1]поликлиника ДС'!R$81</f>
        <v>4</v>
      </c>
      <c r="J128" s="22">
        <f>'[1]поликлиника ДС'!Y$81</f>
        <v>4</v>
      </c>
      <c r="K128" s="22">
        <f>'[1]поликлиника ДС'!AF$81</f>
        <v>3</v>
      </c>
      <c r="L128" s="23">
        <f t="shared" si="49"/>
        <v>239.23647011174398</v>
      </c>
      <c r="M128" s="23">
        <f>'[1]поликлиника ДС'!CH$81</f>
        <v>74.761396909919995</v>
      </c>
      <c r="N128" s="23">
        <f>'[1]поликлиника ДС'!DB$81</f>
        <v>59.809117527935996</v>
      </c>
      <c r="O128" s="23">
        <f>'[1]поликлиника ДС'!DV$81</f>
        <v>59.809117527935996</v>
      </c>
      <c r="P128" s="23">
        <f>'[1]поликлиника ДС'!FE$81</f>
        <v>44.856838145951997</v>
      </c>
      <c r="Q128" s="16">
        <f t="shared" si="43"/>
        <v>0</v>
      </c>
      <c r="R128" s="16">
        <f t="shared" si="44"/>
        <v>0</v>
      </c>
    </row>
    <row r="129" spans="2:18" ht="30" x14ac:dyDescent="0.25">
      <c r="B129" s="18"/>
      <c r="C129" s="1" t="s">
        <v>22</v>
      </c>
      <c r="D129" s="6" t="s">
        <v>13</v>
      </c>
      <c r="E129" s="22">
        <f>'[1]поликлиника ДС'!AG$83</f>
        <v>51</v>
      </c>
      <c r="F129" s="23">
        <f>'[1]поликлиника ДС'!FJ$83</f>
        <v>857.88702954133214</v>
      </c>
      <c r="G129" s="22">
        <f t="shared" si="48"/>
        <v>51</v>
      </c>
      <c r="H129" s="22">
        <f>'[1]поликлиника ДС'!L$83</f>
        <v>14</v>
      </c>
      <c r="I129" s="22">
        <f>'[1]поликлиника ДС'!R$83</f>
        <v>13</v>
      </c>
      <c r="J129" s="22">
        <f>'[1]поликлиника ДС'!Y$83</f>
        <v>13</v>
      </c>
      <c r="K129" s="22">
        <f>'[1]поликлиника ДС'!AF$83</f>
        <v>11</v>
      </c>
      <c r="L129" s="23">
        <f t="shared" si="49"/>
        <v>857.88702954133214</v>
      </c>
      <c r="M129" s="23">
        <f>'[1]поликлиника ДС'!CH$83</f>
        <v>235.49840026624804</v>
      </c>
      <c r="N129" s="23">
        <f>'[1]поликлиника ДС'!DB$83</f>
        <v>218.67708596151601</v>
      </c>
      <c r="O129" s="23">
        <f>'[1]поликлиника ДС'!DV$83</f>
        <v>218.67708596151601</v>
      </c>
      <c r="P129" s="23">
        <f>'[1]поликлиника ДС'!FE$83</f>
        <v>185.03445735205202</v>
      </c>
      <c r="Q129" s="16">
        <f t="shared" si="43"/>
        <v>0</v>
      </c>
      <c r="R129" s="16">
        <f t="shared" si="44"/>
        <v>0</v>
      </c>
    </row>
    <row r="130" spans="2:18" ht="30" x14ac:dyDescent="0.25">
      <c r="B130" s="18"/>
      <c r="C130" s="1" t="s">
        <v>23</v>
      </c>
      <c r="D130" s="6" t="s">
        <v>13</v>
      </c>
      <c r="E130" s="22">
        <f>'[1]поликлиника ДС'!AG$85</f>
        <v>57</v>
      </c>
      <c r="F130" s="23">
        <f>'[1]поликлиника ДС'!FJ$85</f>
        <v>1555.4108627108856</v>
      </c>
      <c r="G130" s="22">
        <f t="shared" si="48"/>
        <v>57</v>
      </c>
      <c r="H130" s="22">
        <f>'[1]поликлиника ДС'!L$85</f>
        <v>13</v>
      </c>
      <c r="I130" s="22">
        <f>'[1]поликлиника ДС'!R$85</f>
        <v>15</v>
      </c>
      <c r="J130" s="22">
        <f>'[1]поликлиника ДС'!Y$85</f>
        <v>15</v>
      </c>
      <c r="K130" s="22">
        <f>'[1]поликлиника ДС'!AF$85</f>
        <v>14</v>
      </c>
      <c r="L130" s="23">
        <f t="shared" si="49"/>
        <v>1555.4108627108858</v>
      </c>
      <c r="M130" s="23">
        <f>'[1]поликлиника ДС'!CH$85</f>
        <v>354.74282833757042</v>
      </c>
      <c r="N130" s="23">
        <f>'[1]поликлиника ДС'!DB$85</f>
        <v>409.31864808181206</v>
      </c>
      <c r="O130" s="23">
        <f>'[1]поликлиника ДС'!DV$85</f>
        <v>409.31864808181206</v>
      </c>
      <c r="P130" s="23">
        <f>'[1]поликлиника ДС'!FE$85</f>
        <v>382.03073820969121</v>
      </c>
      <c r="Q130" s="16">
        <f t="shared" si="43"/>
        <v>0</v>
      </c>
      <c r="R130" s="16">
        <f t="shared" si="44"/>
        <v>0</v>
      </c>
    </row>
    <row r="131" spans="2:18" ht="30" x14ac:dyDescent="0.25">
      <c r="B131" s="18"/>
      <c r="C131" s="1" t="s">
        <v>24</v>
      </c>
      <c r="D131" s="6" t="s">
        <v>13</v>
      </c>
      <c r="E131" s="22">
        <f>'[1]поликлиника ДС'!AG$87</f>
        <v>31</v>
      </c>
      <c r="F131" s="23">
        <f>'[1]поликлиника ДС'!FJ$87</f>
        <v>658.68725488003201</v>
      </c>
      <c r="G131" s="22">
        <f t="shared" si="48"/>
        <v>31</v>
      </c>
      <c r="H131" s="22">
        <f>'[1]поликлиника ДС'!L$87</f>
        <v>6</v>
      </c>
      <c r="I131" s="22">
        <f>'[1]поликлиника ДС'!R$87</f>
        <v>9</v>
      </c>
      <c r="J131" s="22">
        <f>'[1]поликлиника ДС'!Y$87</f>
        <v>9</v>
      </c>
      <c r="K131" s="22">
        <f>'[1]поликлиника ДС'!AF$87</f>
        <v>7</v>
      </c>
      <c r="L131" s="23">
        <f t="shared" si="49"/>
        <v>658.68725488003213</v>
      </c>
      <c r="M131" s="23">
        <f>'[1]поликлиника ДС'!CH$87</f>
        <v>127.48785578323202</v>
      </c>
      <c r="N131" s="23">
        <f>'[1]поликлиника ДС'!DB$87</f>
        <v>191.23178367484803</v>
      </c>
      <c r="O131" s="23">
        <f>'[1]поликлиника ДС'!DV$87</f>
        <v>191.23178367484803</v>
      </c>
      <c r="P131" s="23">
        <f>'[1]поликлиника ДС'!FE$87</f>
        <v>148.73583174710404</v>
      </c>
      <c r="Q131" s="16">
        <f t="shared" si="43"/>
        <v>0</v>
      </c>
      <c r="R131" s="16">
        <f t="shared" si="44"/>
        <v>0</v>
      </c>
    </row>
    <row r="132" spans="2:18" x14ac:dyDescent="0.25">
      <c r="B132" s="24"/>
      <c r="C132" s="25" t="s">
        <v>50</v>
      </c>
      <c r="D132" s="26"/>
      <c r="E132" s="27">
        <f>E113+E123</f>
        <v>315</v>
      </c>
      <c r="F132" s="28">
        <f t="shared" ref="F132:P132" si="50">F113+F123</f>
        <v>6258.5814831325888</v>
      </c>
      <c r="G132" s="27">
        <f t="shared" si="50"/>
        <v>315</v>
      </c>
      <c r="H132" s="27">
        <f t="shared" si="50"/>
        <v>83</v>
      </c>
      <c r="I132" s="27">
        <f t="shared" si="50"/>
        <v>82</v>
      </c>
      <c r="J132" s="27">
        <f t="shared" si="50"/>
        <v>79</v>
      </c>
      <c r="K132" s="27">
        <f t="shared" si="50"/>
        <v>71</v>
      </c>
      <c r="L132" s="28">
        <f t="shared" si="50"/>
        <v>6258.5814831325888</v>
      </c>
      <c r="M132" s="28">
        <f t="shared" si="50"/>
        <v>1611.1671255642309</v>
      </c>
      <c r="N132" s="28">
        <f t="shared" si="50"/>
        <v>1634.6776174872193</v>
      </c>
      <c r="O132" s="28">
        <f t="shared" si="50"/>
        <v>1585.2563993193985</v>
      </c>
      <c r="P132" s="28">
        <f t="shared" si="50"/>
        <v>1427.4803407617394</v>
      </c>
      <c r="Q132" s="16">
        <f t="shared" si="43"/>
        <v>0</v>
      </c>
      <c r="R132" s="16">
        <f t="shared" si="44"/>
        <v>0</v>
      </c>
    </row>
    <row r="133" spans="2:18" ht="28.5" x14ac:dyDescent="0.25">
      <c r="B133" s="13" t="s">
        <v>51</v>
      </c>
      <c r="C133" s="87" t="s">
        <v>36</v>
      </c>
      <c r="D133" s="87" t="s">
        <v>13</v>
      </c>
      <c r="E133" s="29">
        <f>'[1]стационар ДС'!AG$149</f>
        <v>87</v>
      </c>
      <c r="F133" s="30">
        <f>'[1]стационар ДС'!FJ$149</f>
        <v>1648.45775333195</v>
      </c>
      <c r="G133" s="29">
        <f>G134</f>
        <v>87</v>
      </c>
      <c r="H133" s="29">
        <f t="shared" ref="H133:P133" si="51">H134</f>
        <v>15</v>
      </c>
      <c r="I133" s="29">
        <f t="shared" si="51"/>
        <v>19</v>
      </c>
      <c r="J133" s="29">
        <f t="shared" si="51"/>
        <v>1</v>
      </c>
      <c r="K133" s="29">
        <f t="shared" si="51"/>
        <v>52</v>
      </c>
      <c r="L133" s="30">
        <f t="shared" si="51"/>
        <v>1648.45775333195</v>
      </c>
      <c r="M133" s="30">
        <f t="shared" si="51"/>
        <v>245.02084561231101</v>
      </c>
      <c r="N133" s="30">
        <f t="shared" si="51"/>
        <v>320.11966787783803</v>
      </c>
      <c r="O133" s="30">
        <f t="shared" si="51"/>
        <v>17.6036992562099</v>
      </c>
      <c r="P133" s="30">
        <f t="shared" si="51"/>
        <v>1065.7135405855911</v>
      </c>
      <c r="Q133" s="16">
        <f t="shared" si="43"/>
        <v>0</v>
      </c>
      <c r="R133" s="16">
        <f t="shared" si="44"/>
        <v>0</v>
      </c>
    </row>
    <row r="134" spans="2:18" ht="30" x14ac:dyDescent="0.25">
      <c r="B134" s="18"/>
      <c r="C134" s="80" t="s">
        <v>37</v>
      </c>
      <c r="D134" s="81" t="s">
        <v>13</v>
      </c>
      <c r="E134" s="19">
        <f>'[1]стационар ДС'!AG$150</f>
        <v>87</v>
      </c>
      <c r="F134" s="20">
        <f>'[1]стационар ДС'!FJ$150</f>
        <v>1648.45775333195</v>
      </c>
      <c r="G134" s="19">
        <f>SUM(G135:G142)</f>
        <v>87</v>
      </c>
      <c r="H134" s="19">
        <f t="shared" ref="H134:P134" si="52">SUM(H135:H142)</f>
        <v>15</v>
      </c>
      <c r="I134" s="19">
        <f t="shared" si="52"/>
        <v>19</v>
      </c>
      <c r="J134" s="19">
        <f t="shared" si="52"/>
        <v>1</v>
      </c>
      <c r="K134" s="19">
        <f t="shared" si="52"/>
        <v>52</v>
      </c>
      <c r="L134" s="20">
        <f t="shared" si="52"/>
        <v>1648.45775333195</v>
      </c>
      <c r="M134" s="20">
        <f t="shared" si="52"/>
        <v>245.02084561231101</v>
      </c>
      <c r="N134" s="20">
        <f t="shared" si="52"/>
        <v>320.11966787783803</v>
      </c>
      <c r="O134" s="20">
        <f t="shared" si="52"/>
        <v>17.6036992562099</v>
      </c>
      <c r="P134" s="20">
        <f t="shared" si="52"/>
        <v>1065.7135405855911</v>
      </c>
      <c r="Q134" s="16">
        <f t="shared" si="43"/>
        <v>0</v>
      </c>
      <c r="R134" s="16">
        <f t="shared" si="44"/>
        <v>0</v>
      </c>
    </row>
    <row r="135" spans="2:18" ht="30" x14ac:dyDescent="0.25">
      <c r="B135" s="18"/>
      <c r="C135" s="1" t="s">
        <v>17</v>
      </c>
      <c r="D135" s="6" t="s">
        <v>13</v>
      </c>
      <c r="E135" s="22">
        <f>'[1]стационар ДС'!AG$151</f>
        <v>13</v>
      </c>
      <c r="F135" s="23">
        <f>'[1]стационар ДС'!FJ$151</f>
        <v>226.30533377149834</v>
      </c>
      <c r="G135" s="22">
        <f t="shared" ref="G135:G142" si="53">H135+I135+J135+K135</f>
        <v>13</v>
      </c>
      <c r="H135" s="22">
        <f>'[1]стационар ДС'!L$151</f>
        <v>1</v>
      </c>
      <c r="I135" s="22">
        <f>'[1]стационар ДС'!R$151</f>
        <v>2</v>
      </c>
      <c r="J135" s="22">
        <f>'[1]стационар ДС'!Y$151</f>
        <v>0</v>
      </c>
      <c r="K135" s="22">
        <f>'[1]стационар ДС'!AF$151</f>
        <v>10</v>
      </c>
      <c r="L135" s="23">
        <f t="shared" ref="L135:L142" si="54">M135+N135+O135+P135</f>
        <v>226.30533377149834</v>
      </c>
      <c r="M135" s="23">
        <f>'[1]стационар ДС'!CH$151</f>
        <v>17.408102597807563</v>
      </c>
      <c r="N135" s="23">
        <f>'[1]стационар ДС'!DB$151</f>
        <v>34.816205195615126</v>
      </c>
      <c r="O135" s="23">
        <f>'[1]стационар ДС'!DV$151</f>
        <v>0</v>
      </c>
      <c r="P135" s="23">
        <f>'[1]стационар ДС'!FE$151</f>
        <v>174.08102597807564</v>
      </c>
      <c r="Q135" s="16">
        <f t="shared" si="43"/>
        <v>0</v>
      </c>
      <c r="R135" s="16">
        <f t="shared" si="44"/>
        <v>0</v>
      </c>
    </row>
    <row r="136" spans="2:18" ht="30" x14ac:dyDescent="0.25">
      <c r="B136" s="18"/>
      <c r="C136" s="1" t="s">
        <v>30</v>
      </c>
      <c r="D136" s="6" t="s">
        <v>13</v>
      </c>
      <c r="E136" s="22">
        <f>'[1]стационар ДС'!AG$153</f>
        <v>5</v>
      </c>
      <c r="F136" s="23">
        <f>'[1]стационар ДС'!FJ$153</f>
        <v>112.4166057764983</v>
      </c>
      <c r="G136" s="22">
        <f>H136+I136+J136+K136</f>
        <v>5</v>
      </c>
      <c r="H136" s="22">
        <f>'[1]стационар ДС'!L$153</f>
        <v>0</v>
      </c>
      <c r="I136" s="22">
        <f>'[1]стационар ДС'!R$153</f>
        <v>1</v>
      </c>
      <c r="J136" s="22">
        <f>'[1]стационар ДС'!Y$153</f>
        <v>0</v>
      </c>
      <c r="K136" s="22">
        <f>'[1]стационар ДС'!AF$153</f>
        <v>4</v>
      </c>
      <c r="L136" s="23">
        <f>M136+N136+O136+P136</f>
        <v>112.41660577649832</v>
      </c>
      <c r="M136" s="23">
        <f>'[1]стационар ДС'!CH$153</f>
        <v>0</v>
      </c>
      <c r="N136" s="23">
        <f>'[1]стационар ДС'!DB$153</f>
        <v>22.483321155299663</v>
      </c>
      <c r="O136" s="23">
        <f>'[1]стационар ДС'!DV$153</f>
        <v>0</v>
      </c>
      <c r="P136" s="23">
        <f>'[1]стационар ДС'!FE$153</f>
        <v>89.933284621198652</v>
      </c>
      <c r="Q136" s="16">
        <f t="shared" si="43"/>
        <v>0</v>
      </c>
      <c r="R136" s="16">
        <f t="shared" si="44"/>
        <v>0</v>
      </c>
    </row>
    <row r="137" spans="2:18" ht="30" x14ac:dyDescent="0.25">
      <c r="B137" s="18"/>
      <c r="C137" s="1" t="s">
        <v>31</v>
      </c>
      <c r="D137" s="6" t="s">
        <v>13</v>
      </c>
      <c r="E137" s="22">
        <f>'[1]стационар ДС'!AG$155</f>
        <v>1</v>
      </c>
      <c r="F137" s="23">
        <f>'[1]стационар ДС'!FJ$155</f>
        <v>22.689212374670529</v>
      </c>
      <c r="G137" s="22">
        <f t="shared" si="53"/>
        <v>1</v>
      </c>
      <c r="H137" s="22">
        <f>'[1]стационар ДС'!L$155</f>
        <v>0</v>
      </c>
      <c r="I137" s="22">
        <f>'[1]стационар ДС'!R$155</f>
        <v>0</v>
      </c>
      <c r="J137" s="22">
        <f>'[1]стационар ДС'!Y$155</f>
        <v>0</v>
      </c>
      <c r="K137" s="22">
        <f>'[1]стационар ДС'!AF$155</f>
        <v>1</v>
      </c>
      <c r="L137" s="23">
        <f t="shared" si="54"/>
        <v>22.689212374670529</v>
      </c>
      <c r="M137" s="23">
        <f>'[1]стационар ДС'!CH$155</f>
        <v>0</v>
      </c>
      <c r="N137" s="23">
        <f>'[1]стационар ДС'!DB$155</f>
        <v>0</v>
      </c>
      <c r="O137" s="23">
        <f>'[1]стационар ДС'!DV$155</f>
        <v>0</v>
      </c>
      <c r="P137" s="23">
        <f>'[1]стационар ДС'!FE$155</f>
        <v>22.689212374670529</v>
      </c>
      <c r="Q137" s="16">
        <f t="shared" si="43"/>
        <v>0</v>
      </c>
      <c r="R137" s="16">
        <f t="shared" si="44"/>
        <v>0</v>
      </c>
    </row>
    <row r="138" spans="2:18" ht="30" x14ac:dyDescent="0.25">
      <c r="B138" s="18"/>
      <c r="C138" s="1" t="s">
        <v>18</v>
      </c>
      <c r="D138" s="6" t="s">
        <v>13</v>
      </c>
      <c r="E138" s="22">
        <f>'[1]стационар ДС'!AG$158</f>
        <v>33</v>
      </c>
      <c r="F138" s="23">
        <f>'[1]стационар ДС'!FJ$158</f>
        <v>516.37517818215701</v>
      </c>
      <c r="G138" s="22">
        <f t="shared" si="53"/>
        <v>33</v>
      </c>
      <c r="H138" s="22">
        <f>'[1]стационар ДС'!L$158</f>
        <v>8</v>
      </c>
      <c r="I138" s="22">
        <f>'[1]стационар ДС'!R$158</f>
        <v>10</v>
      </c>
      <c r="J138" s="22">
        <f>'[1]стационар ДС'!Y$158</f>
        <v>0</v>
      </c>
      <c r="K138" s="22">
        <f>'[1]стационар ДС'!AF$158</f>
        <v>15</v>
      </c>
      <c r="L138" s="23">
        <f t="shared" si="54"/>
        <v>516.37517818215701</v>
      </c>
      <c r="M138" s="23">
        <f>'[1]стационар ДС'!CH$158</f>
        <v>125.18186137749262</v>
      </c>
      <c r="N138" s="23">
        <f>'[1]стационар ДС'!DB$158</f>
        <v>156.47732672186578</v>
      </c>
      <c r="O138" s="23">
        <f>'[1]стационар ДС'!DV$158</f>
        <v>0</v>
      </c>
      <c r="P138" s="23">
        <f>'[1]стационар ДС'!FE$158</f>
        <v>234.71599008279864</v>
      </c>
      <c r="Q138" s="16">
        <f t="shared" si="43"/>
        <v>0</v>
      </c>
      <c r="R138" s="16">
        <f t="shared" si="44"/>
        <v>0</v>
      </c>
    </row>
    <row r="139" spans="2:18" ht="30" x14ac:dyDescent="0.25">
      <c r="B139" s="18"/>
      <c r="C139" s="1" t="s">
        <v>21</v>
      </c>
      <c r="D139" s="6" t="s">
        <v>13</v>
      </c>
      <c r="E139" s="22">
        <f>'[1]стационар ДС'!AG$160</f>
        <v>8</v>
      </c>
      <c r="F139" s="23">
        <f>'[1]стационар ДС'!FJ$160</f>
        <v>125.18186137749262</v>
      </c>
      <c r="G139" s="22">
        <f t="shared" si="53"/>
        <v>8</v>
      </c>
      <c r="H139" s="22">
        <f>'[1]стационар ДС'!L$160</f>
        <v>4</v>
      </c>
      <c r="I139" s="22">
        <f>'[1]стационар ДС'!R$160</f>
        <v>2</v>
      </c>
      <c r="J139" s="22">
        <f>'[1]стационар ДС'!Y$160</f>
        <v>0</v>
      </c>
      <c r="K139" s="22">
        <f>'[1]стационар ДС'!AF$160</f>
        <v>2</v>
      </c>
      <c r="L139" s="23">
        <f t="shared" si="54"/>
        <v>125.18186137749262</v>
      </c>
      <c r="M139" s="23">
        <f>'[1]стационар ДС'!CH$160</f>
        <v>62.590930688746312</v>
      </c>
      <c r="N139" s="23">
        <f>'[1]стационар ДС'!DB$160</f>
        <v>31.295465344373156</v>
      </c>
      <c r="O139" s="23">
        <f>'[1]стационар ДС'!DV$160</f>
        <v>0</v>
      </c>
      <c r="P139" s="23">
        <f>'[1]стационар ДС'!FE$160</f>
        <v>31.295465344373156</v>
      </c>
      <c r="Q139" s="16">
        <f t="shared" si="43"/>
        <v>0</v>
      </c>
      <c r="R139" s="16">
        <f t="shared" si="44"/>
        <v>0</v>
      </c>
    </row>
    <row r="140" spans="2:18" ht="30" x14ac:dyDescent="0.25">
      <c r="B140" s="18"/>
      <c r="C140" s="1" t="s">
        <v>22</v>
      </c>
      <c r="D140" s="6" t="s">
        <v>13</v>
      </c>
      <c r="E140" s="22">
        <f>'[1]стационар ДС'!AG$162</f>
        <v>8</v>
      </c>
      <c r="F140" s="23">
        <f>'[1]стационар ДС'!FJ$162</f>
        <v>140.8295940496792</v>
      </c>
      <c r="G140" s="22">
        <f t="shared" si="53"/>
        <v>8</v>
      </c>
      <c r="H140" s="22">
        <f>'[1]стационар ДС'!L$162</f>
        <v>1</v>
      </c>
      <c r="I140" s="22">
        <f>'[1]стационар ДС'!R$162</f>
        <v>3</v>
      </c>
      <c r="J140" s="22">
        <f>'[1]стационар ДС'!Y$162</f>
        <v>1</v>
      </c>
      <c r="K140" s="22">
        <f>'[1]стационар ДС'!AF$162</f>
        <v>3</v>
      </c>
      <c r="L140" s="23">
        <f t="shared" si="54"/>
        <v>140.8295940496792</v>
      </c>
      <c r="M140" s="23">
        <f>'[1]стационар ДС'!CH$162</f>
        <v>17.6036992562099</v>
      </c>
      <c r="N140" s="23">
        <f>'[1]стационар ДС'!DB$162</f>
        <v>52.811097768629701</v>
      </c>
      <c r="O140" s="23">
        <f>'[1]стационар ДС'!DV$162</f>
        <v>17.6036992562099</v>
      </c>
      <c r="P140" s="23">
        <f>'[1]стационар ДС'!FE$162</f>
        <v>52.811097768629701</v>
      </c>
      <c r="Q140" s="16">
        <f t="shared" si="43"/>
        <v>0</v>
      </c>
      <c r="R140" s="16">
        <f t="shared" si="44"/>
        <v>0</v>
      </c>
    </row>
    <row r="141" spans="2:18" ht="30" x14ac:dyDescent="0.25">
      <c r="B141" s="18"/>
      <c r="C141" s="1" t="s">
        <v>23</v>
      </c>
      <c r="D141" s="6" t="s">
        <v>13</v>
      </c>
      <c r="E141" s="22">
        <f>'[1]стационар ДС'!AG$164</f>
        <v>13</v>
      </c>
      <c r="F141" s="23">
        <f>'[1]стационар ДС'!FJ$164</f>
        <v>371.24245764762645</v>
      </c>
      <c r="G141" s="22">
        <f t="shared" si="53"/>
        <v>13</v>
      </c>
      <c r="H141" s="22">
        <f>'[1]стационар ДС'!L$164</f>
        <v>0</v>
      </c>
      <c r="I141" s="22">
        <f>'[1]стационар ДС'!R$164</f>
        <v>0</v>
      </c>
      <c r="J141" s="22">
        <f>'[1]стационар ДС'!Y$164</f>
        <v>0</v>
      </c>
      <c r="K141" s="22">
        <f>'[1]стационар ДС'!AF$164</f>
        <v>13</v>
      </c>
      <c r="L141" s="23">
        <f t="shared" si="54"/>
        <v>371.24245764762645</v>
      </c>
      <c r="M141" s="23">
        <f>'[1]стационар ДС'!CH$164</f>
        <v>0</v>
      </c>
      <c r="N141" s="23">
        <f>'[1]стационар ДС'!DB$164</f>
        <v>0</v>
      </c>
      <c r="O141" s="23">
        <f>'[1]стационар ДС'!DV$164</f>
        <v>0</v>
      </c>
      <c r="P141" s="23">
        <f>'[1]стационар ДС'!FE$164</f>
        <v>371.24245764762645</v>
      </c>
      <c r="Q141" s="16">
        <f t="shared" si="43"/>
        <v>0</v>
      </c>
      <c r="R141" s="16">
        <f t="shared" si="44"/>
        <v>0</v>
      </c>
    </row>
    <row r="142" spans="2:18" ht="30" x14ac:dyDescent="0.25">
      <c r="B142" s="18"/>
      <c r="C142" s="1" t="s">
        <v>24</v>
      </c>
      <c r="D142" s="6" t="s">
        <v>13</v>
      </c>
      <c r="E142" s="22">
        <f>'[1]стационар ДС'!AG$166</f>
        <v>6</v>
      </c>
      <c r="F142" s="23">
        <f>'[1]стационар ДС'!FJ$166</f>
        <v>133.41751015232768</v>
      </c>
      <c r="G142" s="22">
        <f t="shared" si="53"/>
        <v>6</v>
      </c>
      <c r="H142" s="22">
        <f>'[1]стационар ДС'!L$166</f>
        <v>1</v>
      </c>
      <c r="I142" s="22">
        <f>'[1]стационар ДС'!R$166</f>
        <v>1</v>
      </c>
      <c r="J142" s="22">
        <f>'[1]стационар ДС'!Y$166</f>
        <v>0</v>
      </c>
      <c r="K142" s="22">
        <f>'[1]стационар ДС'!AF$166</f>
        <v>4</v>
      </c>
      <c r="L142" s="23">
        <f t="shared" si="54"/>
        <v>133.41751015232768</v>
      </c>
      <c r="M142" s="23">
        <f>'[1]стационар ДС'!CH$166</f>
        <v>22.236251692054612</v>
      </c>
      <c r="N142" s="23">
        <f>'[1]стационар ДС'!DB$166</f>
        <v>22.236251692054612</v>
      </c>
      <c r="O142" s="23">
        <f>'[1]стационар ДС'!DV$166</f>
        <v>0</v>
      </c>
      <c r="P142" s="23">
        <f>'[1]стационар ДС'!FE$166</f>
        <v>88.945006768218448</v>
      </c>
      <c r="Q142" s="16">
        <f t="shared" si="43"/>
        <v>0</v>
      </c>
      <c r="R142" s="16">
        <f t="shared" si="44"/>
        <v>0</v>
      </c>
    </row>
    <row r="143" spans="2:18" ht="28.5" x14ac:dyDescent="0.25">
      <c r="B143" s="18"/>
      <c r="C143" s="87" t="s">
        <v>40</v>
      </c>
      <c r="D143" s="87" t="s">
        <v>13</v>
      </c>
      <c r="E143" s="29">
        <f>'[1]поликлиника ДС'!AG$89</f>
        <v>654</v>
      </c>
      <c r="F143" s="30">
        <f>'[1]поликлиника ДС'!FJ$89</f>
        <v>12208.783107839678</v>
      </c>
      <c r="G143" s="29">
        <f>G144+G146+G155</f>
        <v>654</v>
      </c>
      <c r="H143" s="29">
        <f t="shared" ref="H143:P143" si="55">H144+H146+H155</f>
        <v>195</v>
      </c>
      <c r="I143" s="29">
        <f t="shared" si="55"/>
        <v>83</v>
      </c>
      <c r="J143" s="29">
        <f t="shared" si="55"/>
        <v>0</v>
      </c>
      <c r="K143" s="29">
        <f t="shared" si="55"/>
        <v>376</v>
      </c>
      <c r="L143" s="30">
        <f t="shared" si="55"/>
        <v>12208.783107839678</v>
      </c>
      <c r="M143" s="30">
        <f t="shared" si="55"/>
        <v>3331.8346574692009</v>
      </c>
      <c r="N143" s="30">
        <f t="shared" si="55"/>
        <v>1510.3665124999034</v>
      </c>
      <c r="O143" s="30">
        <f t="shared" si="55"/>
        <v>0</v>
      </c>
      <c r="P143" s="30">
        <f t="shared" si="55"/>
        <v>7366.5819378705719</v>
      </c>
      <c r="Q143" s="16">
        <f t="shared" si="43"/>
        <v>0</v>
      </c>
      <c r="R143" s="16">
        <f t="shared" si="44"/>
        <v>0</v>
      </c>
    </row>
    <row r="144" spans="2:18" ht="30" x14ac:dyDescent="0.25">
      <c r="B144" s="18"/>
      <c r="C144" s="80" t="s">
        <v>14</v>
      </c>
      <c r="D144" s="81" t="s">
        <v>13</v>
      </c>
      <c r="E144" s="19">
        <f>'[1]поликлиника ДС'!AG$90</f>
        <v>99</v>
      </c>
      <c r="F144" s="20">
        <f>'[1]поликлиника ДС'!FJ$90</f>
        <v>1537.8015174810728</v>
      </c>
      <c r="G144" s="19">
        <f>G145</f>
        <v>99</v>
      </c>
      <c r="H144" s="19">
        <f t="shared" ref="H144:P144" si="56">H145</f>
        <v>34</v>
      </c>
      <c r="I144" s="19">
        <f t="shared" si="56"/>
        <v>19</v>
      </c>
      <c r="J144" s="19">
        <f t="shared" si="56"/>
        <v>0</v>
      </c>
      <c r="K144" s="19">
        <f t="shared" si="56"/>
        <v>46</v>
      </c>
      <c r="L144" s="20">
        <f t="shared" si="56"/>
        <v>1537.8015174810728</v>
      </c>
      <c r="M144" s="20">
        <f t="shared" si="56"/>
        <v>514.52215720781908</v>
      </c>
      <c r="N144" s="20">
        <f t="shared" si="56"/>
        <v>296.68924711343232</v>
      </c>
      <c r="O144" s="20">
        <f t="shared" si="56"/>
        <v>0</v>
      </c>
      <c r="P144" s="20">
        <f t="shared" si="56"/>
        <v>726.59011315982139</v>
      </c>
      <c r="Q144" s="16">
        <f t="shared" si="43"/>
        <v>0</v>
      </c>
      <c r="R144" s="16">
        <f t="shared" si="44"/>
        <v>0</v>
      </c>
    </row>
    <row r="145" spans="2:18" ht="30" x14ac:dyDescent="0.25">
      <c r="B145" s="18"/>
      <c r="C145" s="82" t="s">
        <v>14</v>
      </c>
      <c r="D145" s="6" t="s">
        <v>13</v>
      </c>
      <c r="E145" s="22">
        <f>'[1]поликлиника ДС'!AG$91</f>
        <v>99</v>
      </c>
      <c r="F145" s="23">
        <f>'[1]поликлиника ДС'!FJ$91</f>
        <v>1537.8015174810728</v>
      </c>
      <c r="G145" s="22">
        <f>H145+I145+J145+K145</f>
        <v>99</v>
      </c>
      <c r="H145" s="22">
        <f>'[1]поликлиника ДС'!L$91</f>
        <v>34</v>
      </c>
      <c r="I145" s="22">
        <f>'[1]поликлиника ДС'!R$91</f>
        <v>19</v>
      </c>
      <c r="J145" s="22">
        <f>'[1]поликлиника ДС'!Y$91</f>
        <v>0</v>
      </c>
      <c r="K145" s="22">
        <f>'[1]поликлиника ДС'!AF$91</f>
        <v>46</v>
      </c>
      <c r="L145" s="23">
        <f>M145+N145+O145+P145</f>
        <v>1537.8015174810728</v>
      </c>
      <c r="M145" s="23">
        <f>'[1]поликлиника ДС'!CH$91</f>
        <v>514.52215720781908</v>
      </c>
      <c r="N145" s="23">
        <f>'[1]поликлиника ДС'!DB$91</f>
        <v>296.68924711343232</v>
      </c>
      <c r="O145" s="23">
        <f>'[1]поликлиника ДС'!DV$91</f>
        <v>0</v>
      </c>
      <c r="P145" s="23">
        <f>'[1]поликлиника ДС'!FE$91</f>
        <v>726.59011315982139</v>
      </c>
      <c r="Q145" s="16">
        <f t="shared" si="43"/>
        <v>0</v>
      </c>
      <c r="R145" s="16">
        <f t="shared" si="44"/>
        <v>0</v>
      </c>
    </row>
    <row r="146" spans="2:18" ht="30" x14ac:dyDescent="0.25">
      <c r="B146" s="18"/>
      <c r="C146" s="80" t="s">
        <v>37</v>
      </c>
      <c r="D146" s="81" t="s">
        <v>13</v>
      </c>
      <c r="E146" s="19">
        <f>'[1]поликлиника ДС'!AG$95</f>
        <v>514</v>
      </c>
      <c r="F146" s="20">
        <f>'[1]поликлиника ДС'!FJ$95</f>
        <v>9678.2564870399892</v>
      </c>
      <c r="G146" s="19">
        <f>SUM(G147:G154)</f>
        <v>514</v>
      </c>
      <c r="H146" s="19">
        <f t="shared" ref="H146:P146" si="57">SUM(H147:H154)</f>
        <v>151</v>
      </c>
      <c r="I146" s="19">
        <f t="shared" si="57"/>
        <v>56</v>
      </c>
      <c r="J146" s="19">
        <f t="shared" si="57"/>
        <v>0</v>
      </c>
      <c r="K146" s="19">
        <f t="shared" si="57"/>
        <v>307</v>
      </c>
      <c r="L146" s="20">
        <f t="shared" si="57"/>
        <v>9678.2564870399874</v>
      </c>
      <c r="M146" s="20">
        <f t="shared" si="57"/>
        <v>2575.1844262812319</v>
      </c>
      <c r="N146" s="20">
        <f t="shared" si="57"/>
        <v>1019.9748062023511</v>
      </c>
      <c r="O146" s="20">
        <f t="shared" si="57"/>
        <v>0</v>
      </c>
      <c r="P146" s="20">
        <f t="shared" si="57"/>
        <v>6083.0972545564055</v>
      </c>
      <c r="Q146" s="16">
        <f t="shared" si="43"/>
        <v>0</v>
      </c>
      <c r="R146" s="16">
        <f t="shared" si="44"/>
        <v>0</v>
      </c>
    </row>
    <row r="147" spans="2:18" ht="30" x14ac:dyDescent="0.25">
      <c r="B147" s="18"/>
      <c r="C147" s="1" t="s">
        <v>17</v>
      </c>
      <c r="D147" s="6" t="s">
        <v>13</v>
      </c>
      <c r="E147" s="22">
        <f>'[1]поликлиника ДС'!AG$96</f>
        <v>57</v>
      </c>
      <c r="F147" s="23">
        <f>'[1]поликлиника ДС'!FJ$96</f>
        <v>992.26184807503114</v>
      </c>
      <c r="G147" s="22">
        <f t="shared" ref="G147:G154" si="58">H147+I147+J147+K147</f>
        <v>57</v>
      </c>
      <c r="H147" s="22">
        <f>'[1]поликлиника ДС'!L$96</f>
        <v>24</v>
      </c>
      <c r="I147" s="22">
        <f>'[1]поликлиника ДС'!R$96</f>
        <v>11</v>
      </c>
      <c r="J147" s="22">
        <f>'[1]поликлиника ДС'!Y$96</f>
        <v>0</v>
      </c>
      <c r="K147" s="22">
        <f>'[1]поликлиника ДС'!AF$96</f>
        <v>22</v>
      </c>
      <c r="L147" s="23">
        <f t="shared" ref="L147:L156" si="59">M147+N147+O147+P147</f>
        <v>992.26184807503125</v>
      </c>
      <c r="M147" s="23">
        <f>'[1]поликлиника ДС'!CH$96</f>
        <v>417.79446234738157</v>
      </c>
      <c r="N147" s="23">
        <f>'[1]поликлиника ДС'!DB$96</f>
        <v>191.48912857588323</v>
      </c>
      <c r="O147" s="23">
        <f>'[1]поликлиника ДС'!DV$96</f>
        <v>0</v>
      </c>
      <c r="P147" s="23">
        <f>'[1]поликлиника ДС'!FE$96</f>
        <v>382.97825715176646</v>
      </c>
      <c r="Q147" s="16">
        <f t="shared" si="43"/>
        <v>0</v>
      </c>
      <c r="R147" s="16">
        <f t="shared" si="44"/>
        <v>0</v>
      </c>
    </row>
    <row r="148" spans="2:18" ht="30" x14ac:dyDescent="0.25">
      <c r="B148" s="18"/>
      <c r="C148" s="1" t="s">
        <v>30</v>
      </c>
      <c r="D148" s="6" t="s">
        <v>13</v>
      </c>
      <c r="E148" s="22">
        <f>'[1]поликлиника ДС'!AG$98</f>
        <v>9</v>
      </c>
      <c r="F148" s="23">
        <f>'[1]поликлиника ДС'!FJ$98</f>
        <v>202.34989039769695</v>
      </c>
      <c r="G148" s="22">
        <f t="shared" si="58"/>
        <v>9</v>
      </c>
      <c r="H148" s="22">
        <f>'[1]поликлиника ДС'!L$98</f>
        <v>2</v>
      </c>
      <c r="I148" s="22">
        <f>'[1]поликлиника ДС'!R$98</f>
        <v>1</v>
      </c>
      <c r="J148" s="22">
        <f>'[1]поликлиника ДС'!Y$98</f>
        <v>0</v>
      </c>
      <c r="K148" s="22">
        <f>'[1]поликлиника ДС'!AF$98</f>
        <v>6</v>
      </c>
      <c r="L148" s="23">
        <f t="shared" si="59"/>
        <v>202.34989039769698</v>
      </c>
      <c r="M148" s="23">
        <f>'[1]поликлиника ДС'!CH$98</f>
        <v>44.966642310599326</v>
      </c>
      <c r="N148" s="23">
        <f>'[1]поликлиника ДС'!DB$98</f>
        <v>22.483321155299663</v>
      </c>
      <c r="O148" s="23">
        <f>'[1]поликлиника ДС'!DV$98</f>
        <v>0</v>
      </c>
      <c r="P148" s="23">
        <f>'[1]поликлиника ДС'!FE$98</f>
        <v>134.89992693179798</v>
      </c>
      <c r="Q148" s="16">
        <f t="shared" si="43"/>
        <v>0</v>
      </c>
      <c r="R148" s="16">
        <f t="shared" si="44"/>
        <v>0</v>
      </c>
    </row>
    <row r="149" spans="2:18" ht="30" x14ac:dyDescent="0.25">
      <c r="B149" s="18"/>
      <c r="C149" s="1" t="s">
        <v>31</v>
      </c>
      <c r="D149" s="6" t="s">
        <v>13</v>
      </c>
      <c r="E149" s="22">
        <f>'[1]поликлиника ДС'!AG$100</f>
        <v>57</v>
      </c>
      <c r="F149" s="23">
        <f>'[1]поликлиника ДС'!FJ$100</f>
        <v>1243.2123608052232</v>
      </c>
      <c r="G149" s="22">
        <f t="shared" si="58"/>
        <v>57</v>
      </c>
      <c r="H149" s="22">
        <f>'[1]поликлиника ДС'!L$100</f>
        <v>2</v>
      </c>
      <c r="I149" s="22">
        <f>'[1]поликлиника ДС'!R$100</f>
        <v>5</v>
      </c>
      <c r="J149" s="22">
        <f>'[1]поликлиника ДС'!Y$100</f>
        <v>0</v>
      </c>
      <c r="K149" s="22">
        <f>'[1]поликлиника ДС'!AF$100</f>
        <v>50</v>
      </c>
      <c r="L149" s="23">
        <f t="shared" si="59"/>
        <v>1243.2123608052232</v>
      </c>
      <c r="M149" s="23">
        <f>'[1]поликлиника ДС'!CH$100</f>
        <v>20.34205247384255</v>
      </c>
      <c r="N149" s="23">
        <f>'[1]поликлиника ДС'!DB$100</f>
        <v>88.40968959785414</v>
      </c>
      <c r="O149" s="23">
        <f>'[1]поликлиника ДС'!DV$100</f>
        <v>0</v>
      </c>
      <c r="P149" s="23">
        <f>'[1]поликлиника ДС'!FE$100</f>
        <v>1134.4606187335264</v>
      </c>
      <c r="Q149" s="16">
        <f t="shared" si="43"/>
        <v>0</v>
      </c>
      <c r="R149" s="16">
        <f t="shared" si="44"/>
        <v>0</v>
      </c>
    </row>
    <row r="150" spans="2:18" ht="30" x14ac:dyDescent="0.25">
      <c r="B150" s="18"/>
      <c r="C150" s="1" t="s">
        <v>18</v>
      </c>
      <c r="D150" s="6" t="s">
        <v>13</v>
      </c>
      <c r="E150" s="22">
        <f>'[1]поликлиника ДС'!AG$103</f>
        <v>186</v>
      </c>
      <c r="F150" s="23">
        <f>'[1]поликлиника ДС'!FJ$103</f>
        <v>2910.4782770267034</v>
      </c>
      <c r="G150" s="22">
        <f>H150+I150+J150+K150</f>
        <v>186</v>
      </c>
      <c r="H150" s="22">
        <f>'[1]поликлиника ДС'!L$103</f>
        <v>82</v>
      </c>
      <c r="I150" s="22">
        <f>'[1]поликлиника ДС'!R$103</f>
        <v>16</v>
      </c>
      <c r="J150" s="22">
        <f>'[1]поликлиника ДС'!Y$103</f>
        <v>0</v>
      </c>
      <c r="K150" s="22">
        <f>'[1]поликлиника ДС'!AF$103</f>
        <v>88</v>
      </c>
      <c r="L150" s="23">
        <f>M150+N150+O150+P150</f>
        <v>2910.4782770267029</v>
      </c>
      <c r="M150" s="23">
        <f>'[1]поликлиника ДС'!CH$103</f>
        <v>1283.1140791192993</v>
      </c>
      <c r="N150" s="23">
        <f>'[1]поликлиника ДС'!DB$103</f>
        <v>250.36372275498525</v>
      </c>
      <c r="O150" s="23">
        <f>'[1]поликлиника ДС'!DV$103</f>
        <v>0</v>
      </c>
      <c r="P150" s="23">
        <f>'[1]поликлиника ДС'!FE$103</f>
        <v>1377.0004751524186</v>
      </c>
      <c r="Q150" s="16">
        <f t="shared" si="43"/>
        <v>0</v>
      </c>
      <c r="R150" s="16">
        <f t="shared" si="44"/>
        <v>0</v>
      </c>
    </row>
    <row r="151" spans="2:18" ht="30" x14ac:dyDescent="0.25">
      <c r="B151" s="18"/>
      <c r="C151" s="1" t="s">
        <v>21</v>
      </c>
      <c r="D151" s="6" t="s">
        <v>13</v>
      </c>
      <c r="E151" s="22">
        <f>'[1]поликлиника ДС'!AG$105</f>
        <v>28</v>
      </c>
      <c r="F151" s="23">
        <f>'[1]поликлиника ДС'!FJ$105</f>
        <v>438.13651482122418</v>
      </c>
      <c r="G151" s="22">
        <f t="shared" si="58"/>
        <v>28</v>
      </c>
      <c r="H151" s="22">
        <f>'[1]поликлиника ДС'!L$105</f>
        <v>3</v>
      </c>
      <c r="I151" s="22">
        <f>'[1]поликлиника ДС'!R$105</f>
        <v>0</v>
      </c>
      <c r="J151" s="22">
        <f>'[1]поликлиника ДС'!Y$105</f>
        <v>0</v>
      </c>
      <c r="K151" s="22">
        <f>'[1]поликлиника ДС'!AF$105</f>
        <v>25</v>
      </c>
      <c r="L151" s="23">
        <f t="shared" si="59"/>
        <v>438.13651482122418</v>
      </c>
      <c r="M151" s="23">
        <f>'[1]поликлиника ДС'!CH$105</f>
        <v>46.943198016559734</v>
      </c>
      <c r="N151" s="23">
        <f>'[1]поликлиника ДС'!DB$105</f>
        <v>0</v>
      </c>
      <c r="O151" s="23">
        <f>'[1]поликлиника ДС'!DV$105</f>
        <v>0</v>
      </c>
      <c r="P151" s="23">
        <f>'[1]поликлиника ДС'!FE$105</f>
        <v>391.19331680466445</v>
      </c>
      <c r="Q151" s="16">
        <f t="shared" si="43"/>
        <v>0</v>
      </c>
      <c r="R151" s="16">
        <f t="shared" si="44"/>
        <v>0</v>
      </c>
    </row>
    <row r="152" spans="2:18" ht="30" x14ac:dyDescent="0.25">
      <c r="B152" s="18"/>
      <c r="C152" s="1" t="s">
        <v>22</v>
      </c>
      <c r="D152" s="6" t="s">
        <v>13</v>
      </c>
      <c r="E152" s="22">
        <f>'[1]поликлиника ДС'!AG$107</f>
        <v>90</v>
      </c>
      <c r="F152" s="23">
        <f>'[1]поликлиника ДС'!FJ$107</f>
        <v>1584.3329330588911</v>
      </c>
      <c r="G152" s="22">
        <f t="shared" si="58"/>
        <v>90</v>
      </c>
      <c r="H152" s="22">
        <f>'[1]поликлиника ДС'!L$107</f>
        <v>22</v>
      </c>
      <c r="I152" s="22">
        <f>'[1]поликлиника ДС'!R$107</f>
        <v>15</v>
      </c>
      <c r="J152" s="22">
        <f>'[1]поликлиника ДС'!Y$107</f>
        <v>0</v>
      </c>
      <c r="K152" s="22">
        <f>'[1]поликлиника ДС'!AF$107</f>
        <v>53</v>
      </c>
      <c r="L152" s="23">
        <f t="shared" si="59"/>
        <v>1584.3329330588908</v>
      </c>
      <c r="M152" s="23">
        <f>'[1]поликлиника ДС'!CH$107</f>
        <v>387.28138363661782</v>
      </c>
      <c r="N152" s="23">
        <f>'[1]поликлиника ДС'!DB$107</f>
        <v>264.05548884314845</v>
      </c>
      <c r="O152" s="23">
        <f>'[1]поликлиника ДС'!DV$107</f>
        <v>0</v>
      </c>
      <c r="P152" s="23">
        <f>'[1]поликлиника ДС'!FE$107</f>
        <v>932.99606057912467</v>
      </c>
      <c r="Q152" s="16">
        <f t="shared" si="43"/>
        <v>0</v>
      </c>
      <c r="R152" s="16">
        <f t="shared" si="44"/>
        <v>0</v>
      </c>
    </row>
    <row r="153" spans="2:18" ht="30" x14ac:dyDescent="0.25">
      <c r="B153" s="18"/>
      <c r="C153" s="1" t="s">
        <v>23</v>
      </c>
      <c r="D153" s="6" t="s">
        <v>13</v>
      </c>
      <c r="E153" s="22">
        <f>'[1]поликлиника ДС'!AG$109</f>
        <v>59</v>
      </c>
      <c r="F153" s="23">
        <f>'[1]поликлиника ДС'!FJ$109</f>
        <v>1684.8696154776894</v>
      </c>
      <c r="G153" s="22">
        <f t="shared" si="58"/>
        <v>59</v>
      </c>
      <c r="H153" s="22">
        <f>'[1]поликлиника ДС'!L$109</f>
        <v>3</v>
      </c>
      <c r="I153" s="22">
        <f>'[1]поликлиника ДС'!R$109</f>
        <v>4</v>
      </c>
      <c r="J153" s="22">
        <f>'[1]поликлиника ДС'!Y$109</f>
        <v>0</v>
      </c>
      <c r="K153" s="22">
        <f>'[1]поликлиника ДС'!AF$109</f>
        <v>52</v>
      </c>
      <c r="L153" s="23">
        <f t="shared" si="59"/>
        <v>1684.8696154776892</v>
      </c>
      <c r="M153" s="23">
        <f>'[1]поликлиника ДС'!CH$109</f>
        <v>85.67133638022149</v>
      </c>
      <c r="N153" s="23">
        <f>'[1]поликлиника ДС'!DB$109</f>
        <v>114.22844850696198</v>
      </c>
      <c r="O153" s="23">
        <f>'[1]поликлиника ДС'!DV$109</f>
        <v>0</v>
      </c>
      <c r="P153" s="23">
        <f>'[1]поликлиника ДС'!FE$109</f>
        <v>1484.9698305905058</v>
      </c>
      <c r="Q153" s="16">
        <f t="shared" si="43"/>
        <v>0</v>
      </c>
      <c r="R153" s="16">
        <f t="shared" si="44"/>
        <v>0</v>
      </c>
    </row>
    <row r="154" spans="2:18" ht="30" x14ac:dyDescent="0.25">
      <c r="B154" s="18"/>
      <c r="C154" s="1" t="s">
        <v>24</v>
      </c>
      <c r="D154" s="6" t="s">
        <v>13</v>
      </c>
      <c r="E154" s="22">
        <f>'[1]поликлиника ДС'!AG$111</f>
        <v>28</v>
      </c>
      <c r="F154" s="23">
        <f>'[1]поликлиника ДС'!FJ$111</f>
        <v>622.61504737752909</v>
      </c>
      <c r="G154" s="22">
        <f t="shared" si="58"/>
        <v>28</v>
      </c>
      <c r="H154" s="22">
        <f>'[1]поликлиника ДС'!L$111</f>
        <v>13</v>
      </c>
      <c r="I154" s="22">
        <f>'[1]поликлиника ДС'!R$111</f>
        <v>4</v>
      </c>
      <c r="J154" s="22">
        <f>'[1]поликлиника ДС'!Y$111</f>
        <v>0</v>
      </c>
      <c r="K154" s="22">
        <f>'[1]поликлиника ДС'!AF$111</f>
        <v>11</v>
      </c>
      <c r="L154" s="23">
        <f t="shared" si="59"/>
        <v>622.61504737752909</v>
      </c>
      <c r="M154" s="23">
        <f>'[1]поликлиника ДС'!CH$111</f>
        <v>289.07127199670992</v>
      </c>
      <c r="N154" s="23">
        <f>'[1]поликлиника ДС'!DB$111</f>
        <v>88.945006768218448</v>
      </c>
      <c r="O154" s="23">
        <f>'[1]поликлиника ДС'!DV$111</f>
        <v>0</v>
      </c>
      <c r="P154" s="23">
        <f>'[1]поликлиника ДС'!FE$111</f>
        <v>244.59876861260071</v>
      </c>
      <c r="Q154" s="16">
        <f t="shared" si="43"/>
        <v>0</v>
      </c>
      <c r="R154" s="16">
        <f t="shared" si="44"/>
        <v>0</v>
      </c>
    </row>
    <row r="155" spans="2:18" ht="30" x14ac:dyDescent="0.25">
      <c r="B155" s="18"/>
      <c r="C155" s="80" t="s">
        <v>46</v>
      </c>
      <c r="D155" s="81" t="s">
        <v>13</v>
      </c>
      <c r="E155" s="19">
        <f>'[1]поликлиника ДС'!AG$113</f>
        <v>41</v>
      </c>
      <c r="F155" s="20">
        <f>'[1]поликлиника ДС'!FJ$113</f>
        <v>992.72510331861577</v>
      </c>
      <c r="G155" s="19">
        <f>G156</f>
        <v>41</v>
      </c>
      <c r="H155" s="19">
        <f t="shared" ref="H155:P155" si="60">H156</f>
        <v>10</v>
      </c>
      <c r="I155" s="19">
        <f t="shared" si="60"/>
        <v>8</v>
      </c>
      <c r="J155" s="19">
        <f t="shared" si="60"/>
        <v>0</v>
      </c>
      <c r="K155" s="19">
        <f t="shared" si="60"/>
        <v>23</v>
      </c>
      <c r="L155" s="20">
        <f t="shared" si="60"/>
        <v>992.72510331861577</v>
      </c>
      <c r="M155" s="20">
        <f t="shared" si="60"/>
        <v>242.12807398015019</v>
      </c>
      <c r="N155" s="20">
        <f t="shared" si="60"/>
        <v>193.70245918412013</v>
      </c>
      <c r="O155" s="20">
        <f t="shared" si="60"/>
        <v>0</v>
      </c>
      <c r="P155" s="20">
        <f t="shared" si="60"/>
        <v>556.89457015434539</v>
      </c>
      <c r="Q155" s="16">
        <f t="shared" si="43"/>
        <v>0</v>
      </c>
      <c r="R155" s="16">
        <f t="shared" si="44"/>
        <v>0</v>
      </c>
    </row>
    <row r="156" spans="2:18" ht="30" x14ac:dyDescent="0.25">
      <c r="B156" s="18"/>
      <c r="C156" s="1" t="s">
        <v>19</v>
      </c>
      <c r="D156" s="6" t="s">
        <v>13</v>
      </c>
      <c r="E156" s="22">
        <f>'[1]поликлиника ДС'!AG$114</f>
        <v>41</v>
      </c>
      <c r="F156" s="23">
        <f>'[1]поликлиника ДС'!FJ$114</f>
        <v>992.72510331861577</v>
      </c>
      <c r="G156" s="22">
        <f>H156+I156+J156+K156</f>
        <v>41</v>
      </c>
      <c r="H156" s="22">
        <f>'[1]поликлиника ДС'!L$114</f>
        <v>10</v>
      </c>
      <c r="I156" s="22">
        <f>'[1]поликлиника ДС'!R$114</f>
        <v>8</v>
      </c>
      <c r="J156" s="22">
        <f>'[1]поликлиника ДС'!Y$114</f>
        <v>0</v>
      </c>
      <c r="K156" s="22">
        <f>'[1]поликлиника ДС'!AF$114</f>
        <v>23</v>
      </c>
      <c r="L156" s="23">
        <f t="shared" si="59"/>
        <v>992.72510331861577</v>
      </c>
      <c r="M156" s="23">
        <f>'[1]поликлиника ДС'!CH$114</f>
        <v>242.12807398015019</v>
      </c>
      <c r="N156" s="23">
        <f>'[1]поликлиника ДС'!DB$114</f>
        <v>193.70245918412013</v>
      </c>
      <c r="O156" s="23">
        <f>'[1]поликлиника ДС'!DV$114</f>
        <v>0</v>
      </c>
      <c r="P156" s="23">
        <f>'[1]поликлиника ДС'!FE$114</f>
        <v>556.89457015434539</v>
      </c>
      <c r="Q156" s="16">
        <f t="shared" si="43"/>
        <v>0</v>
      </c>
      <c r="R156" s="16">
        <f t="shared" si="44"/>
        <v>0</v>
      </c>
    </row>
    <row r="157" spans="2:18" x14ac:dyDescent="0.25">
      <c r="B157" s="24"/>
      <c r="C157" s="25" t="s">
        <v>52</v>
      </c>
      <c r="D157" s="26"/>
      <c r="E157" s="27">
        <f t="shared" ref="E157:P157" si="61">E133+E143</f>
        <v>741</v>
      </c>
      <c r="F157" s="28">
        <f t="shared" si="61"/>
        <v>13857.240861171627</v>
      </c>
      <c r="G157" s="27">
        <f t="shared" si="61"/>
        <v>741</v>
      </c>
      <c r="H157" s="27">
        <f t="shared" si="61"/>
        <v>210</v>
      </c>
      <c r="I157" s="27">
        <f t="shared" si="61"/>
        <v>102</v>
      </c>
      <c r="J157" s="27">
        <f t="shared" si="61"/>
        <v>1</v>
      </c>
      <c r="K157" s="27">
        <f t="shared" si="61"/>
        <v>428</v>
      </c>
      <c r="L157" s="28">
        <f t="shared" si="61"/>
        <v>13857.240861171627</v>
      </c>
      <c r="M157" s="28">
        <f t="shared" si="61"/>
        <v>3576.8555030815119</v>
      </c>
      <c r="N157" s="28">
        <f t="shared" si="61"/>
        <v>1830.4861803777414</v>
      </c>
      <c r="O157" s="28">
        <f t="shared" si="61"/>
        <v>17.6036992562099</v>
      </c>
      <c r="P157" s="28">
        <f t="shared" si="61"/>
        <v>8432.2954784561625</v>
      </c>
      <c r="Q157" s="16">
        <f t="shared" si="43"/>
        <v>0</v>
      </c>
      <c r="R157" s="16">
        <f t="shared" si="44"/>
        <v>0</v>
      </c>
    </row>
    <row r="158" spans="2:18" ht="28.5" x14ac:dyDescent="0.25">
      <c r="B158" s="13" t="s">
        <v>53</v>
      </c>
      <c r="C158" s="87" t="s">
        <v>40</v>
      </c>
      <c r="D158" s="87" t="s">
        <v>13</v>
      </c>
      <c r="E158" s="29">
        <f>'[1]поликлиника ДС'!AG$115</f>
        <v>240</v>
      </c>
      <c r="F158" s="30">
        <f>'[1]поликлиника ДС'!FJ$115</f>
        <v>4582.1713126817885</v>
      </c>
      <c r="G158" s="29">
        <f>G159+G161+G172+G183</f>
        <v>240</v>
      </c>
      <c r="H158" s="29">
        <f t="shared" ref="H158:P158" si="62">H159+H161+H172+H183</f>
        <v>58</v>
      </c>
      <c r="I158" s="29">
        <f t="shared" si="62"/>
        <v>56</v>
      </c>
      <c r="J158" s="29">
        <f>J159+J161+J172+J183</f>
        <v>61</v>
      </c>
      <c r="K158" s="29">
        <f>K159+K161+K172+K183</f>
        <v>65</v>
      </c>
      <c r="L158" s="30">
        <f>L159+L161+L172+L183</f>
        <v>4582.1713126817885</v>
      </c>
      <c r="M158" s="30">
        <f t="shared" si="62"/>
        <v>1061.3590474318021</v>
      </c>
      <c r="N158" s="30">
        <f t="shared" si="62"/>
        <v>1027.8193644423181</v>
      </c>
      <c r="O158" s="30">
        <f t="shared" si="62"/>
        <v>1178.8920617629681</v>
      </c>
      <c r="P158" s="30">
        <f t="shared" si="62"/>
        <v>1314.1008390447</v>
      </c>
      <c r="Q158" s="16">
        <f t="shared" si="43"/>
        <v>0</v>
      </c>
      <c r="R158" s="16">
        <f t="shared" si="44"/>
        <v>0</v>
      </c>
    </row>
    <row r="159" spans="2:18" ht="30" x14ac:dyDescent="0.25">
      <c r="B159" s="18"/>
      <c r="C159" s="80" t="s">
        <v>14</v>
      </c>
      <c r="D159" s="81" t="s">
        <v>13</v>
      </c>
      <c r="E159" s="19">
        <f>'[1]поликлиника ДС'!AG$116</f>
        <v>24</v>
      </c>
      <c r="F159" s="20">
        <f>'[1]поликлиника ДС'!FJ$116</f>
        <v>326.13172409664003</v>
      </c>
      <c r="G159" s="19">
        <f>G160</f>
        <v>24</v>
      </c>
      <c r="H159" s="19">
        <f t="shared" ref="H159:P159" si="63">H160</f>
        <v>6</v>
      </c>
      <c r="I159" s="19">
        <f t="shared" si="63"/>
        <v>6</v>
      </c>
      <c r="J159" s="19">
        <f t="shared" si="63"/>
        <v>6</v>
      </c>
      <c r="K159" s="19">
        <f t="shared" si="63"/>
        <v>6</v>
      </c>
      <c r="L159" s="20">
        <f t="shared" si="63"/>
        <v>326.13172409664003</v>
      </c>
      <c r="M159" s="20">
        <f t="shared" si="63"/>
        <v>81.532931024160007</v>
      </c>
      <c r="N159" s="20">
        <f t="shared" si="63"/>
        <v>81.532931024160007</v>
      </c>
      <c r="O159" s="20">
        <f t="shared" si="63"/>
        <v>81.532931024160007</v>
      </c>
      <c r="P159" s="20">
        <f t="shared" si="63"/>
        <v>81.532931024160007</v>
      </c>
      <c r="Q159" s="16">
        <f t="shared" si="43"/>
        <v>0</v>
      </c>
      <c r="R159" s="16">
        <f t="shared" si="44"/>
        <v>0</v>
      </c>
    </row>
    <row r="160" spans="2:18" ht="30" x14ac:dyDescent="0.25">
      <c r="B160" s="18"/>
      <c r="C160" s="82" t="s">
        <v>14</v>
      </c>
      <c r="D160" s="6" t="s">
        <v>13</v>
      </c>
      <c r="E160" s="22">
        <f>'[1]поликлиника ДС'!AG$117</f>
        <v>24</v>
      </c>
      <c r="F160" s="23">
        <f>'[1]поликлиника ДС'!FJ$117</f>
        <v>326.13172409664003</v>
      </c>
      <c r="G160" s="22">
        <f>H160+I160+J160+K160</f>
        <v>24</v>
      </c>
      <c r="H160" s="22">
        <f>'[1]поликлиника ДС'!L$117</f>
        <v>6</v>
      </c>
      <c r="I160" s="22">
        <f>'[1]поликлиника ДС'!R$117</f>
        <v>6</v>
      </c>
      <c r="J160" s="22">
        <f>'[1]поликлиника ДС'!Y$117</f>
        <v>6</v>
      </c>
      <c r="K160" s="22">
        <f>'[1]поликлиника ДС'!AF$117</f>
        <v>6</v>
      </c>
      <c r="L160" s="23">
        <f>M160+N160+O160+P160</f>
        <v>326.13172409664003</v>
      </c>
      <c r="M160" s="23">
        <f>'[1]поликлиника ДС'!CH$117</f>
        <v>81.532931024160007</v>
      </c>
      <c r="N160" s="23">
        <f>'[1]поликлиника ДС'!DB$117</f>
        <v>81.532931024160007</v>
      </c>
      <c r="O160" s="23">
        <f>'[1]поликлиника ДС'!DV$117</f>
        <v>81.532931024160007</v>
      </c>
      <c r="P160" s="23">
        <f>'[1]поликлиника ДС'!FE$117</f>
        <v>81.532931024160007</v>
      </c>
      <c r="Q160" s="16">
        <f t="shared" si="43"/>
        <v>0</v>
      </c>
      <c r="R160" s="16">
        <f t="shared" si="44"/>
        <v>0</v>
      </c>
    </row>
    <row r="161" spans="2:18" ht="30" x14ac:dyDescent="0.25">
      <c r="B161" s="18"/>
      <c r="C161" s="80" t="s">
        <v>37</v>
      </c>
      <c r="D161" s="81" t="s">
        <v>13</v>
      </c>
      <c r="E161" s="19">
        <f>'[1]поликлиника ДС'!AG$119</f>
        <v>84</v>
      </c>
      <c r="F161" s="20">
        <f>'[1]поликлиника ДС'!FJ$119</f>
        <v>1626.2525479480562</v>
      </c>
      <c r="G161" s="19">
        <f>SUM(G162:G171)</f>
        <v>84</v>
      </c>
      <c r="H161" s="19">
        <f t="shared" ref="H161:P161" si="64">SUM(H162:H171)</f>
        <v>22</v>
      </c>
      <c r="I161" s="19">
        <f>SUM(I162:I171)</f>
        <v>23</v>
      </c>
      <c r="J161" s="19">
        <f>SUM(J162:J171)</f>
        <v>20</v>
      </c>
      <c r="K161" s="19">
        <f>SUM(K162:K171)</f>
        <v>19</v>
      </c>
      <c r="L161" s="20">
        <f t="shared" si="64"/>
        <v>1626.2525479480562</v>
      </c>
      <c r="M161" s="20">
        <f t="shared" si="64"/>
        <v>416.73416424103806</v>
      </c>
      <c r="N161" s="20">
        <f t="shared" si="64"/>
        <v>439.21748764467003</v>
      </c>
      <c r="O161" s="20">
        <f t="shared" si="64"/>
        <v>396.39210973299004</v>
      </c>
      <c r="P161" s="20">
        <f t="shared" si="64"/>
        <v>373.90878632935807</v>
      </c>
      <c r="Q161" s="16">
        <f t="shared" si="43"/>
        <v>0</v>
      </c>
      <c r="R161" s="16">
        <f t="shared" si="44"/>
        <v>0</v>
      </c>
    </row>
    <row r="162" spans="2:18" ht="30" x14ac:dyDescent="0.25">
      <c r="B162" s="18"/>
      <c r="C162" s="1" t="s">
        <v>17</v>
      </c>
      <c r="D162" s="6" t="s">
        <v>13</v>
      </c>
      <c r="E162" s="22">
        <f>'[1]поликлиника ДС'!AG$120</f>
        <v>12</v>
      </c>
      <c r="F162" s="23">
        <f>'[1]поликлиника ДС'!FJ$120</f>
        <v>208.897252063416</v>
      </c>
      <c r="G162" s="22">
        <f t="shared" ref="G162:G171" si="65">H162+I162+J162+K162</f>
        <v>12</v>
      </c>
      <c r="H162" s="22">
        <f>'[1]поликлиника ДС'!L$120</f>
        <v>3</v>
      </c>
      <c r="I162" s="22">
        <f>'[1]поликлиника ДС'!R$120</f>
        <v>3</v>
      </c>
      <c r="J162" s="22">
        <f>'[1]поликлиника ДС'!Y$120</f>
        <v>3</v>
      </c>
      <c r="K162" s="22">
        <f>'[1]поликлиника ДС'!AF$120</f>
        <v>3</v>
      </c>
      <c r="L162" s="23">
        <f t="shared" ref="L162:L171" si="66">M162+N162+O162+P162</f>
        <v>208.897252063416</v>
      </c>
      <c r="M162" s="23">
        <f>'[1]поликлиника ДС'!CH$120</f>
        <v>52.224313015854001</v>
      </c>
      <c r="N162" s="23">
        <f>'[1]поликлиника ДС'!DB$120</f>
        <v>52.224313015854001</v>
      </c>
      <c r="O162" s="23">
        <f>'[1]поликлиника ДС'!DV$120</f>
        <v>52.224313015854001</v>
      </c>
      <c r="P162" s="23">
        <f>'[1]поликлиника ДС'!FE$120</f>
        <v>52.224313015854001</v>
      </c>
      <c r="Q162" s="16">
        <f t="shared" si="43"/>
        <v>0</v>
      </c>
      <c r="R162" s="16">
        <f t="shared" si="44"/>
        <v>0</v>
      </c>
    </row>
    <row r="163" spans="2:18" ht="30" x14ac:dyDescent="0.25">
      <c r="B163" s="18"/>
      <c r="C163" s="1" t="s">
        <v>30</v>
      </c>
      <c r="D163" s="6" t="s">
        <v>13</v>
      </c>
      <c r="E163" s="22">
        <f>'[1]поликлиника ДС'!AG$122</f>
        <v>4</v>
      </c>
      <c r="F163" s="23">
        <f>'[1]поликлиника ДС'!FJ$122</f>
        <v>89.933293614528012</v>
      </c>
      <c r="G163" s="22">
        <f t="shared" si="65"/>
        <v>4</v>
      </c>
      <c r="H163" s="22">
        <f>'[1]поликлиника ДС'!L$122</f>
        <v>1</v>
      </c>
      <c r="I163" s="22">
        <f>'[1]поликлиника ДС'!R$122</f>
        <v>2</v>
      </c>
      <c r="J163" s="22">
        <f>'[1]поликлиника ДС'!Y$122</f>
        <v>1</v>
      </c>
      <c r="K163" s="22">
        <f>'[1]поликлиника ДС'!AF$122</f>
        <v>0</v>
      </c>
      <c r="L163" s="23">
        <f t="shared" si="66"/>
        <v>89.933293614528012</v>
      </c>
      <c r="M163" s="23">
        <f>'[1]поликлиника ДС'!CH$122</f>
        <v>22.483323403632003</v>
      </c>
      <c r="N163" s="23">
        <f>'[1]поликлиника ДС'!DB$122</f>
        <v>44.966646807264006</v>
      </c>
      <c r="O163" s="23">
        <f>'[1]поликлиника ДС'!DV$122</f>
        <v>22.483323403632003</v>
      </c>
      <c r="P163" s="23">
        <f>'[1]поликлиника ДС'!FE$122</f>
        <v>0</v>
      </c>
      <c r="Q163" s="16">
        <f t="shared" si="43"/>
        <v>0</v>
      </c>
      <c r="R163" s="16">
        <f t="shared" si="44"/>
        <v>0</v>
      </c>
    </row>
    <row r="164" spans="2:18" ht="30" x14ac:dyDescent="0.25">
      <c r="B164" s="18"/>
      <c r="C164" s="1" t="s">
        <v>31</v>
      </c>
      <c r="D164" s="6" t="s">
        <v>13</v>
      </c>
      <c r="E164" s="22">
        <f>'[1]поликлиника ДС'!AG$124</f>
        <v>4</v>
      </c>
      <c r="F164" s="23">
        <f>'[1]поликлиника ДС'!FJ$124</f>
        <v>40.684109016096002</v>
      </c>
      <c r="G164" s="22">
        <f t="shared" si="65"/>
        <v>4</v>
      </c>
      <c r="H164" s="22">
        <f>'[1]поликлиника ДС'!L$124</f>
        <v>2</v>
      </c>
      <c r="I164" s="22">
        <f>'[1]поликлиника ДС'!R$124</f>
        <v>2</v>
      </c>
      <c r="J164" s="22">
        <f>'[1]поликлиника ДС'!Y$124</f>
        <v>0</v>
      </c>
      <c r="K164" s="22">
        <f>'[1]поликлиника ДС'!AF$124</f>
        <v>0</v>
      </c>
      <c r="L164" s="23">
        <f t="shared" si="66"/>
        <v>40.684109016096002</v>
      </c>
      <c r="M164" s="23">
        <f>'[1]поликлиника ДС'!CH$124</f>
        <v>20.342054508048001</v>
      </c>
      <c r="N164" s="23">
        <f>'[1]поликлиника ДС'!DB$124</f>
        <v>20.342054508048001</v>
      </c>
      <c r="O164" s="23">
        <f>'[1]поликлиника ДС'!DV$124</f>
        <v>0</v>
      </c>
      <c r="P164" s="23">
        <f>'[1]поликлиника ДС'!FE$124</f>
        <v>0</v>
      </c>
      <c r="Q164" s="16">
        <f t="shared" si="43"/>
        <v>0</v>
      </c>
      <c r="R164" s="16">
        <f t="shared" si="44"/>
        <v>0</v>
      </c>
    </row>
    <row r="165" spans="2:18" ht="30" x14ac:dyDescent="0.25">
      <c r="B165" s="18"/>
      <c r="C165" s="1" t="s">
        <v>18</v>
      </c>
      <c r="D165" s="6" t="s">
        <v>13</v>
      </c>
      <c r="E165" s="22">
        <f>'[1]поликлиника ДС'!AG$126</f>
        <v>12</v>
      </c>
      <c r="F165" s="23">
        <f>'[1]поликлиника ДС'!FJ$126</f>
        <v>187.77281084352003</v>
      </c>
      <c r="G165" s="22">
        <f t="shared" si="65"/>
        <v>12</v>
      </c>
      <c r="H165" s="22">
        <f>'[1]поликлиника ДС'!L$126</f>
        <v>3</v>
      </c>
      <c r="I165" s="22">
        <f>'[1]поликлиника ДС'!R$126</f>
        <v>3</v>
      </c>
      <c r="J165" s="22">
        <f>'[1]поликлиника ДС'!Y$126</f>
        <v>3</v>
      </c>
      <c r="K165" s="22">
        <f>'[1]поликлиника ДС'!$AF$126</f>
        <v>3</v>
      </c>
      <c r="L165" s="23">
        <f t="shared" si="66"/>
        <v>187.77281084352003</v>
      </c>
      <c r="M165" s="23">
        <f>'[1]поликлиника ДС'!CH$126</f>
        <v>46.943202710880009</v>
      </c>
      <c r="N165" s="23">
        <f>'[1]поликлиника ДС'!DB$126</f>
        <v>46.943202710880009</v>
      </c>
      <c r="O165" s="23">
        <f>'[1]поликлиника ДС'!DV$126</f>
        <v>46.943202710880009</v>
      </c>
      <c r="P165" s="23">
        <f>'[1]поликлиника ДС'!FE$126</f>
        <v>46.943202710880009</v>
      </c>
      <c r="Q165" s="16">
        <f t="shared" si="43"/>
        <v>0</v>
      </c>
      <c r="R165" s="16">
        <f t="shared" si="44"/>
        <v>0</v>
      </c>
    </row>
    <row r="166" spans="2:18" ht="30" x14ac:dyDescent="0.25">
      <c r="B166" s="18"/>
      <c r="C166" s="1" t="s">
        <v>19</v>
      </c>
      <c r="D166" s="6" t="s">
        <v>13</v>
      </c>
      <c r="E166" s="22">
        <f>'[1]поликлиника ДС'!AG$128</f>
        <v>8</v>
      </c>
      <c r="F166" s="23">
        <f>'[1]поликлиника ДС'!FJ$128</f>
        <v>193.70247855436801</v>
      </c>
      <c r="G166" s="22">
        <f t="shared" si="65"/>
        <v>8</v>
      </c>
      <c r="H166" s="22">
        <f>'[1]поликлиника ДС'!L$128</f>
        <v>2</v>
      </c>
      <c r="I166" s="22">
        <f>'[1]поликлиника ДС'!R$128</f>
        <v>2</v>
      </c>
      <c r="J166" s="22">
        <f>'[1]поликлиника ДС'!Y$128</f>
        <v>2</v>
      </c>
      <c r="K166" s="22">
        <f>'[1]поликлиника ДС'!AF$128</f>
        <v>2</v>
      </c>
      <c r="L166" s="23">
        <f t="shared" si="66"/>
        <v>193.70247855436801</v>
      </c>
      <c r="M166" s="23">
        <f>'[1]поликлиника ДС'!CH$128</f>
        <v>48.425619638592003</v>
      </c>
      <c r="N166" s="23">
        <f>'[1]поликлиника ДС'!DB$128</f>
        <v>48.425619638592003</v>
      </c>
      <c r="O166" s="23">
        <f>'[1]поликлиника ДС'!DV$128</f>
        <v>48.425619638592003</v>
      </c>
      <c r="P166" s="23">
        <f>'[1]поликлиника ДС'!FE$128</f>
        <v>48.425619638592003</v>
      </c>
      <c r="Q166" s="16">
        <f t="shared" si="43"/>
        <v>0</v>
      </c>
      <c r="R166" s="16">
        <f t="shared" si="44"/>
        <v>0</v>
      </c>
    </row>
    <row r="167" spans="2:18" ht="30" x14ac:dyDescent="0.25">
      <c r="B167" s="18"/>
      <c r="C167" s="1" t="s">
        <v>20</v>
      </c>
      <c r="D167" s="6" t="s">
        <v>13</v>
      </c>
      <c r="E167" s="22">
        <f>'[1]поликлиника ДС'!AG$130</f>
        <v>4</v>
      </c>
      <c r="F167" s="23">
        <f>'[1]поликлиника ДС'!FJ$130</f>
        <v>73.544350913711995</v>
      </c>
      <c r="G167" s="22">
        <f t="shared" si="65"/>
        <v>4</v>
      </c>
      <c r="H167" s="22">
        <f>'[1]поликлиника ДС'!L$130</f>
        <v>1</v>
      </c>
      <c r="I167" s="22">
        <f>'[1]поликлиника ДС'!R$130</f>
        <v>1</v>
      </c>
      <c r="J167" s="22">
        <f>'[1]поликлиника ДС'!Y$130</f>
        <v>1</v>
      </c>
      <c r="K167" s="22">
        <f>'[1]поликлиника ДС'!AF$130</f>
        <v>1</v>
      </c>
      <c r="L167" s="23">
        <f t="shared" si="66"/>
        <v>73.544350913711995</v>
      </c>
      <c r="M167" s="23">
        <f>'[1]поликлиника ДС'!CH$130</f>
        <v>18.386087728427999</v>
      </c>
      <c r="N167" s="23">
        <f>'[1]поликлиника ДС'!DB$130</f>
        <v>18.386087728427999</v>
      </c>
      <c r="O167" s="23">
        <f>'[1]поликлиника ДС'!DV$130</f>
        <v>18.386087728427999</v>
      </c>
      <c r="P167" s="23">
        <f>'[1]поликлиника ДС'!FE$130</f>
        <v>18.386087728427999</v>
      </c>
      <c r="Q167" s="16">
        <f t="shared" si="43"/>
        <v>0</v>
      </c>
      <c r="R167" s="16">
        <f t="shared" si="44"/>
        <v>0</v>
      </c>
    </row>
    <row r="168" spans="2:18" ht="30" x14ac:dyDescent="0.25">
      <c r="B168" s="18"/>
      <c r="C168" s="1" t="s">
        <v>21</v>
      </c>
      <c r="D168" s="6" t="s">
        <v>13</v>
      </c>
      <c r="E168" s="22">
        <f>'[1]поликлиника ДС'!AG$132</f>
        <v>8</v>
      </c>
      <c r="F168" s="23">
        <f>'[1]поликлиника ДС'!FJ$132</f>
        <v>125.18187389568001</v>
      </c>
      <c r="G168" s="22">
        <f t="shared" si="65"/>
        <v>8</v>
      </c>
      <c r="H168" s="22">
        <f>'[1]поликлиника ДС'!L$132</f>
        <v>2</v>
      </c>
      <c r="I168" s="22">
        <f>'[1]поликлиника ДС'!R$132</f>
        <v>2</v>
      </c>
      <c r="J168" s="22">
        <f>'[1]поликлиника ДС'!Y$132</f>
        <v>2</v>
      </c>
      <c r="K168" s="22">
        <f>'[1]поликлиника ДС'!AF$132</f>
        <v>2</v>
      </c>
      <c r="L168" s="23">
        <f t="shared" si="66"/>
        <v>125.18187389568001</v>
      </c>
      <c r="M168" s="23">
        <f>'[1]поликлиника ДС'!CH$132</f>
        <v>31.295468473920003</v>
      </c>
      <c r="N168" s="23">
        <f>'[1]поликлиника ДС'!DB$132</f>
        <v>31.295468473920003</v>
      </c>
      <c r="O168" s="23">
        <f>'[1]поликлиника ДС'!DV$132</f>
        <v>31.295468473920003</v>
      </c>
      <c r="P168" s="23">
        <f>'[1]поликлиника ДС'!FE$132</f>
        <v>31.295468473920003</v>
      </c>
      <c r="Q168" s="16">
        <f t="shared" si="43"/>
        <v>0</v>
      </c>
      <c r="R168" s="16">
        <f t="shared" si="44"/>
        <v>0</v>
      </c>
    </row>
    <row r="169" spans="2:18" ht="30" x14ac:dyDescent="0.25">
      <c r="B169" s="18"/>
      <c r="C169" s="1" t="s">
        <v>22</v>
      </c>
      <c r="D169" s="6" t="s">
        <v>13</v>
      </c>
      <c r="E169" s="22">
        <f>'[1]поликлиника ДС'!AG$134</f>
        <v>12</v>
      </c>
      <c r="F169" s="23">
        <f>'[1]поликлиника ДС'!FJ$134</f>
        <v>211.24441219896005</v>
      </c>
      <c r="G169" s="22">
        <f t="shared" si="65"/>
        <v>12</v>
      </c>
      <c r="H169" s="22">
        <f>'[1]поликлиника ДС'!L$134</f>
        <v>3</v>
      </c>
      <c r="I169" s="22">
        <f>'[1]поликлиника ДС'!R$134</f>
        <v>3</v>
      </c>
      <c r="J169" s="22">
        <f>'[1]поликлиника ДС'!Y$134</f>
        <v>3</v>
      </c>
      <c r="K169" s="22">
        <f>'[1]поликлиника ДС'!AF$134</f>
        <v>3</v>
      </c>
      <c r="L169" s="23">
        <f t="shared" si="66"/>
        <v>211.24441219896005</v>
      </c>
      <c r="M169" s="23">
        <f>'[1]поликлиника ДС'!CH$134</f>
        <v>52.811103049740012</v>
      </c>
      <c r="N169" s="23">
        <f>'[1]поликлиника ДС'!DB$134</f>
        <v>52.811103049740012</v>
      </c>
      <c r="O169" s="23">
        <f>'[1]поликлиника ДС'!DV$134</f>
        <v>52.811103049740012</v>
      </c>
      <c r="P169" s="23">
        <f>'[1]поликлиника ДС'!FE$134</f>
        <v>52.811103049740012</v>
      </c>
      <c r="Q169" s="16">
        <f t="shared" si="43"/>
        <v>0</v>
      </c>
      <c r="R169" s="16">
        <f t="shared" si="44"/>
        <v>0</v>
      </c>
    </row>
    <row r="170" spans="2:18" ht="30" x14ac:dyDescent="0.25">
      <c r="B170" s="18"/>
      <c r="C170" s="1" t="s">
        <v>23</v>
      </c>
      <c r="D170" s="6" t="s">
        <v>13</v>
      </c>
      <c r="E170" s="22">
        <f>'[1]поликлиника ДС'!AG$136</f>
        <v>8</v>
      </c>
      <c r="F170" s="23">
        <f>'[1]поликлиника ДС'!FJ$136</f>
        <v>228.45691985961597</v>
      </c>
      <c r="G170" s="22">
        <f t="shared" si="65"/>
        <v>8</v>
      </c>
      <c r="H170" s="22">
        <f>'[1]поликлиника ДС'!L$136</f>
        <v>2</v>
      </c>
      <c r="I170" s="22">
        <f>'[1]поликлиника ДС'!R$136</f>
        <v>2</v>
      </c>
      <c r="J170" s="22">
        <f>'[1]поликлиника ДС'!Y$136</f>
        <v>2</v>
      </c>
      <c r="K170" s="22">
        <f>'[1]поликлиника ДС'!AF$136</f>
        <v>2</v>
      </c>
      <c r="L170" s="23">
        <f t="shared" si="66"/>
        <v>228.45691985961597</v>
      </c>
      <c r="M170" s="23">
        <f>'[1]поликлиника ДС'!CH$136</f>
        <v>57.114229964903991</v>
      </c>
      <c r="N170" s="23">
        <f>'[1]поликлиника ДС'!DB$136</f>
        <v>57.114229964903991</v>
      </c>
      <c r="O170" s="23">
        <f>'[1]поликлиника ДС'!DV$136</f>
        <v>57.114229964903991</v>
      </c>
      <c r="P170" s="23">
        <f>'[1]поликлиника ДС'!FE$136</f>
        <v>57.114229964903991</v>
      </c>
      <c r="Q170" s="16">
        <f t="shared" si="43"/>
        <v>0</v>
      </c>
      <c r="R170" s="16">
        <f t="shared" si="44"/>
        <v>0</v>
      </c>
    </row>
    <row r="171" spans="2:18" ht="30" x14ac:dyDescent="0.25">
      <c r="B171" s="18"/>
      <c r="C171" s="1" t="s">
        <v>24</v>
      </c>
      <c r="D171" s="6" t="s">
        <v>13</v>
      </c>
      <c r="E171" s="22">
        <f>'[1]поликлиника ДС'!AG$138</f>
        <v>12</v>
      </c>
      <c r="F171" s="23">
        <f>'[1]поликлиника ДС'!FJ$138</f>
        <v>266.83504698816</v>
      </c>
      <c r="G171" s="22">
        <f t="shared" si="65"/>
        <v>12</v>
      </c>
      <c r="H171" s="22">
        <f>'[1]поликлиника ДС'!L$138</f>
        <v>3</v>
      </c>
      <c r="I171" s="22">
        <f>'[1]поликлиника ДС'!R$138</f>
        <v>3</v>
      </c>
      <c r="J171" s="22">
        <f>'[1]поликлиника ДС'!Y$138</f>
        <v>3</v>
      </c>
      <c r="K171" s="22">
        <f>'[1]поликлиника ДС'!AF$138</f>
        <v>3</v>
      </c>
      <c r="L171" s="23">
        <f t="shared" si="66"/>
        <v>266.83504698816</v>
      </c>
      <c r="M171" s="23">
        <f>'[1]поликлиника ДС'!CH$138</f>
        <v>66.708761747040001</v>
      </c>
      <c r="N171" s="23">
        <f>'[1]поликлиника ДС'!DB$138</f>
        <v>66.708761747040001</v>
      </c>
      <c r="O171" s="23">
        <f>'[1]поликлиника ДС'!DV$138</f>
        <v>66.708761747040001</v>
      </c>
      <c r="P171" s="23">
        <f>'[1]поликлиника ДС'!FE$138</f>
        <v>66.708761747040001</v>
      </c>
      <c r="Q171" s="16">
        <f t="shared" si="43"/>
        <v>0</v>
      </c>
      <c r="R171" s="16">
        <f t="shared" si="44"/>
        <v>0</v>
      </c>
    </row>
    <row r="172" spans="2:18" ht="30" x14ac:dyDescent="0.25">
      <c r="B172" s="18"/>
      <c r="C172" s="80" t="s">
        <v>25</v>
      </c>
      <c r="D172" s="81" t="s">
        <v>13</v>
      </c>
      <c r="E172" s="19">
        <f>'[1]поликлиника ДС'!AG$140</f>
        <v>100</v>
      </c>
      <c r="F172" s="20">
        <f>'[1]поликлиника ДС'!FJ$140</f>
        <v>2115.4295449690203</v>
      </c>
      <c r="G172" s="19">
        <f>SUM(G173:G182)</f>
        <v>100</v>
      </c>
      <c r="H172" s="19">
        <f>SUM(H173:H182)</f>
        <v>21</v>
      </c>
      <c r="I172" s="19">
        <f t="shared" ref="I172:P172" si="67">SUM(I173:I182)</f>
        <v>19</v>
      </c>
      <c r="J172" s="19">
        <f>SUM(J173:J182)</f>
        <v>27</v>
      </c>
      <c r="K172" s="19">
        <f>SUM(K173:K182)</f>
        <v>33</v>
      </c>
      <c r="L172" s="20">
        <f t="shared" si="67"/>
        <v>2115.4295449690198</v>
      </c>
      <c r="M172" s="20">
        <f t="shared" si="67"/>
        <v>412.51339382185796</v>
      </c>
      <c r="N172" s="20">
        <f t="shared" si="67"/>
        <v>378.47957185647005</v>
      </c>
      <c r="O172" s="20">
        <f t="shared" si="67"/>
        <v>572.37764708880002</v>
      </c>
      <c r="P172" s="20">
        <f t="shared" si="67"/>
        <v>752.05893220189205</v>
      </c>
      <c r="Q172" s="16">
        <f t="shared" si="43"/>
        <v>0</v>
      </c>
      <c r="R172" s="16">
        <f t="shared" si="44"/>
        <v>0</v>
      </c>
    </row>
    <row r="173" spans="2:18" ht="30" x14ac:dyDescent="0.25">
      <c r="B173" s="18"/>
      <c r="C173" s="1" t="s">
        <v>17</v>
      </c>
      <c r="D173" s="6" t="s">
        <v>13</v>
      </c>
      <c r="E173" s="22">
        <f>'[1]поликлиника ДС'!AG$141</f>
        <v>12</v>
      </c>
      <c r="F173" s="23">
        <f>'[1]поликлиника ДС'!$FJ$141</f>
        <v>208.897252063416</v>
      </c>
      <c r="G173" s="22">
        <f t="shared" ref="G173:G181" si="68">H173+I173+J173+K173</f>
        <v>12</v>
      </c>
      <c r="H173" s="22">
        <f>'[1]поликлиника ДС'!L$141</f>
        <v>3</v>
      </c>
      <c r="I173" s="22">
        <f>'[1]поликлиника ДС'!R$141</f>
        <v>3</v>
      </c>
      <c r="J173" s="22">
        <f>'[1]поликлиника ДС'!Y$141</f>
        <v>3</v>
      </c>
      <c r="K173" s="22">
        <f>'[1]поликлиника ДС'!AF$141</f>
        <v>3</v>
      </c>
      <c r="L173" s="23">
        <f t="shared" ref="L173:L181" si="69">M173+N173+O173+P173</f>
        <v>208.897252063416</v>
      </c>
      <c r="M173" s="23">
        <f>'[1]поликлиника ДС'!CH$141</f>
        <v>52.224313015854001</v>
      </c>
      <c r="N173" s="23">
        <f>'[1]поликлиника ДС'!DB$141</f>
        <v>52.224313015854001</v>
      </c>
      <c r="O173" s="23">
        <f>'[1]поликлиника ДС'!DV$141</f>
        <v>52.224313015854001</v>
      </c>
      <c r="P173" s="23">
        <f>'[1]поликлиника ДС'!FE$141</f>
        <v>52.224313015854001</v>
      </c>
      <c r="Q173" s="16">
        <f t="shared" si="43"/>
        <v>0</v>
      </c>
      <c r="R173" s="16">
        <f t="shared" si="44"/>
        <v>0</v>
      </c>
    </row>
    <row r="174" spans="2:18" ht="30" x14ac:dyDescent="0.25">
      <c r="B174" s="18"/>
      <c r="C174" s="1" t="s">
        <v>18</v>
      </c>
      <c r="D174" s="6" t="s">
        <v>13</v>
      </c>
      <c r="E174" s="22">
        <f>'[1]поликлиника ДС'!AG$143</f>
        <v>12</v>
      </c>
      <c r="F174" s="23">
        <f>'[1]поликлиника ДС'!FJ$143</f>
        <v>187.77281084352003</v>
      </c>
      <c r="G174" s="22">
        <f t="shared" si="68"/>
        <v>12</v>
      </c>
      <c r="H174" s="22">
        <f>'[1]поликлиника ДС'!L$143</f>
        <v>3</v>
      </c>
      <c r="I174" s="22">
        <f>'[1]поликлиника ДС'!R$143</f>
        <v>3</v>
      </c>
      <c r="J174" s="22">
        <f>'[1]поликлиника ДС'!Y$143</f>
        <v>3</v>
      </c>
      <c r="K174" s="22">
        <f>'[1]поликлиника ДС'!AF$143</f>
        <v>3</v>
      </c>
      <c r="L174" s="23">
        <f t="shared" si="69"/>
        <v>187.77281084352003</v>
      </c>
      <c r="M174" s="23">
        <f>'[1]поликлиника ДС'!CH$143</f>
        <v>46.943202710880009</v>
      </c>
      <c r="N174" s="23">
        <f>'[1]поликлиника ДС'!DB$143</f>
        <v>46.943202710880009</v>
      </c>
      <c r="O174" s="23">
        <f>'[1]поликлиника ДС'!DV$143</f>
        <v>46.943202710880009</v>
      </c>
      <c r="P174" s="23">
        <f>'[1]поликлиника ДС'!FE$143</f>
        <v>46.943202710880009</v>
      </c>
      <c r="Q174" s="16">
        <f t="shared" si="43"/>
        <v>0</v>
      </c>
      <c r="R174" s="16">
        <f t="shared" si="44"/>
        <v>0</v>
      </c>
    </row>
    <row r="175" spans="2:18" ht="30" x14ac:dyDescent="0.25">
      <c r="B175" s="18"/>
      <c r="C175" s="1" t="s">
        <v>54</v>
      </c>
      <c r="D175" s="6" t="s">
        <v>13</v>
      </c>
      <c r="E175" s="22">
        <f>'[1]поликлиника ДС'!AG$145</f>
        <v>12</v>
      </c>
      <c r="F175" s="23">
        <f>'[1]поликлиника ДС'!FJ$145</f>
        <v>359.11550073823202</v>
      </c>
      <c r="G175" s="22">
        <f t="shared" si="68"/>
        <v>12</v>
      </c>
      <c r="H175" s="22">
        <f>'[1]поликлиника ДС'!L$145</f>
        <v>3</v>
      </c>
      <c r="I175" s="22">
        <f>'[1]поликлиника ДС'!R$145</f>
        <v>3</v>
      </c>
      <c r="J175" s="22">
        <f>'[1]поликлиника ДС'!Y$145</f>
        <v>3</v>
      </c>
      <c r="K175" s="22">
        <f>'[1]поликлиника ДС'!AF$145</f>
        <v>3</v>
      </c>
      <c r="L175" s="23">
        <f t="shared" si="69"/>
        <v>359.11550073823202</v>
      </c>
      <c r="M175" s="23">
        <f>'[1]поликлиника ДС'!CH$145</f>
        <v>89.778875184558004</v>
      </c>
      <c r="N175" s="23">
        <f>'[1]поликлиника ДС'!DB$145</f>
        <v>89.778875184558004</v>
      </c>
      <c r="O175" s="23">
        <f>'[1]поликлиника ДС'!DV$145</f>
        <v>89.778875184558004</v>
      </c>
      <c r="P175" s="23">
        <f>'[1]поликлиника ДС'!FE$145</f>
        <v>89.778875184558004</v>
      </c>
      <c r="Q175" s="16">
        <f t="shared" si="43"/>
        <v>0</v>
      </c>
      <c r="R175" s="16">
        <f t="shared" si="44"/>
        <v>0</v>
      </c>
    </row>
    <row r="176" spans="2:18" ht="30" x14ac:dyDescent="0.25">
      <c r="B176" s="18"/>
      <c r="C176" s="1" t="s">
        <v>20</v>
      </c>
      <c r="D176" s="6" t="s">
        <v>13</v>
      </c>
      <c r="E176" s="22">
        <f>'[1]поликлиника ДС'!AG$147</f>
        <v>6</v>
      </c>
      <c r="F176" s="23">
        <f>'[1]поликлиника ДС'!FJ$147</f>
        <v>110.31652637056798</v>
      </c>
      <c r="G176" s="22">
        <f t="shared" si="68"/>
        <v>6</v>
      </c>
      <c r="H176" s="22">
        <f>'[1]поликлиника ДС'!L$147</f>
        <v>2</v>
      </c>
      <c r="I176" s="22">
        <f>'[1]поликлиника ДС'!R$147</f>
        <v>1</v>
      </c>
      <c r="J176" s="22">
        <f>'[1]поликлиника ДС'!Y$147</f>
        <v>1</v>
      </c>
      <c r="K176" s="22">
        <f>'[1]поликлиника ДС'!AF$147</f>
        <v>2</v>
      </c>
      <c r="L176" s="23">
        <f t="shared" si="69"/>
        <v>110.316526370568</v>
      </c>
      <c r="M176" s="23">
        <f>'[1]поликлиника ДС'!CH$147</f>
        <v>36.772175456855997</v>
      </c>
      <c r="N176" s="23">
        <f>'[1]поликлиника ДС'!DB$147</f>
        <v>18.386087728427999</v>
      </c>
      <c r="O176" s="23">
        <f>'[1]поликлиника ДС'!DV$147</f>
        <v>18.386087728427999</v>
      </c>
      <c r="P176" s="23">
        <f>'[1]поликлиника ДС'!FE$147</f>
        <v>36.772175456855997</v>
      </c>
      <c r="Q176" s="16">
        <f t="shared" si="43"/>
        <v>0</v>
      </c>
      <c r="R176" s="16">
        <f t="shared" si="44"/>
        <v>0</v>
      </c>
    </row>
    <row r="177" spans="2:18" ht="30" x14ac:dyDescent="0.25">
      <c r="B177" s="18"/>
      <c r="C177" s="1" t="s">
        <v>21</v>
      </c>
      <c r="D177" s="6" t="s">
        <v>13</v>
      </c>
      <c r="E177" s="22">
        <f>'[1]поликлиника ДС'!AG$149</f>
        <v>5</v>
      </c>
      <c r="F177" s="23">
        <f>'[1]поликлиника ДС'!FJ$149</f>
        <v>78.238671184800012</v>
      </c>
      <c r="G177" s="22">
        <f t="shared" si="68"/>
        <v>5</v>
      </c>
      <c r="H177" s="22">
        <f>'[1]поликлиника ДС'!L$149</f>
        <v>2</v>
      </c>
      <c r="I177" s="22">
        <f>'[1]поликлиника ДС'!R$149</f>
        <v>1</v>
      </c>
      <c r="J177" s="22">
        <f>'[1]поликлиника ДС'!Y$149</f>
        <v>1</v>
      </c>
      <c r="K177" s="22">
        <f>'[1]поликлиника ДС'!AF$149</f>
        <v>1</v>
      </c>
      <c r="L177" s="23">
        <f t="shared" si="69"/>
        <v>78.238671184800012</v>
      </c>
      <c r="M177" s="23">
        <f>'[1]поликлиника ДС'!CH$149</f>
        <v>31.295468473920003</v>
      </c>
      <c r="N177" s="23">
        <f>'[1]поликлиника ДС'!DB$149</f>
        <v>15.647734236960002</v>
      </c>
      <c r="O177" s="23">
        <f>'[1]поликлиника ДС'!DV$149</f>
        <v>15.647734236960002</v>
      </c>
      <c r="P177" s="23">
        <f>'[1]поликлиника ДС'!FE$149</f>
        <v>15.647734236960002</v>
      </c>
      <c r="Q177" s="16">
        <f t="shared" si="43"/>
        <v>0</v>
      </c>
      <c r="R177" s="16">
        <f t="shared" si="44"/>
        <v>0</v>
      </c>
    </row>
    <row r="178" spans="2:18" ht="30" x14ac:dyDescent="0.25">
      <c r="B178" s="18"/>
      <c r="C178" s="1" t="s">
        <v>32</v>
      </c>
      <c r="D178" s="6" t="s">
        <v>13</v>
      </c>
      <c r="E178" s="22">
        <f>'[1]поликлиника ДС'!AG$151</f>
        <v>15</v>
      </c>
      <c r="F178" s="23">
        <f>'[1]поликлиника ДС'!$FJ$151</f>
        <v>328.6024189761601</v>
      </c>
      <c r="G178" s="22">
        <f t="shared" si="68"/>
        <v>15</v>
      </c>
      <c r="H178" s="22">
        <f>'[1]поликлиника ДС'!L$151</f>
        <v>0</v>
      </c>
      <c r="I178" s="22">
        <f>'[1]поликлиника ДС'!R$151</f>
        <v>0</v>
      </c>
      <c r="J178" s="22">
        <f>'[1]поликлиника ДС'!Y$151</f>
        <v>6</v>
      </c>
      <c r="K178" s="22">
        <f>'[1]поликлиника ДС'!AF$151</f>
        <v>9</v>
      </c>
      <c r="L178" s="23">
        <f t="shared" si="69"/>
        <v>328.60241897616004</v>
      </c>
      <c r="M178" s="23">
        <f>'[1]поликлиника ДС'!CH$151</f>
        <v>0</v>
      </c>
      <c r="N178" s="23">
        <f>'[1]поликлиника ДС'!DB$151</f>
        <v>0</v>
      </c>
      <c r="O178" s="23">
        <f>'[1]поликлиника ДС'!DV$151</f>
        <v>131.44096759046403</v>
      </c>
      <c r="P178" s="23">
        <f>'[1]поликлиника ДС'!FE$151</f>
        <v>197.16145138569604</v>
      </c>
      <c r="Q178" s="16">
        <f t="shared" si="43"/>
        <v>0</v>
      </c>
      <c r="R178" s="16">
        <f t="shared" si="44"/>
        <v>0</v>
      </c>
    </row>
    <row r="179" spans="2:18" ht="30" x14ac:dyDescent="0.25">
      <c r="B179" s="18"/>
      <c r="C179" s="1" t="s">
        <v>26</v>
      </c>
      <c r="D179" s="6" t="s">
        <v>13</v>
      </c>
      <c r="E179" s="22">
        <f>'[1]поликлиника ДС'!AG$153</f>
        <v>12</v>
      </c>
      <c r="F179" s="23">
        <f>'[1]поликлиника ДС'!FJ$153</f>
        <v>246.45181423212</v>
      </c>
      <c r="G179" s="22">
        <f t="shared" si="68"/>
        <v>12</v>
      </c>
      <c r="H179" s="22">
        <f>'[1]поликлиника ДС'!L$153</f>
        <v>3</v>
      </c>
      <c r="I179" s="22">
        <f>'[1]поликлиника ДС'!R$153</f>
        <v>3</v>
      </c>
      <c r="J179" s="22">
        <f>'[1]поликлиника ДС'!Y$153</f>
        <v>3</v>
      </c>
      <c r="K179" s="22">
        <f>'[1]поликлиника ДС'!AF$153</f>
        <v>3</v>
      </c>
      <c r="L179" s="23">
        <f t="shared" si="69"/>
        <v>246.45181423212</v>
      </c>
      <c r="M179" s="23">
        <f>'[1]поликлиника ДС'!CH$153</f>
        <v>61.61295355803</v>
      </c>
      <c r="N179" s="23">
        <f>'[1]поликлиника ДС'!DB$153</f>
        <v>61.61295355803</v>
      </c>
      <c r="O179" s="23">
        <f>'[1]поликлиника ДС'!DV$153</f>
        <v>61.61295355803</v>
      </c>
      <c r="P179" s="23">
        <f>'[1]поликлиника ДС'!FE$153</f>
        <v>61.61295355803</v>
      </c>
      <c r="Q179" s="16">
        <f t="shared" si="43"/>
        <v>0</v>
      </c>
      <c r="R179" s="16">
        <f t="shared" si="44"/>
        <v>0</v>
      </c>
    </row>
    <row r="180" spans="2:18" ht="30" x14ac:dyDescent="0.25">
      <c r="B180" s="18"/>
      <c r="C180" s="1" t="s">
        <v>27</v>
      </c>
      <c r="D180" s="6" t="s">
        <v>13</v>
      </c>
      <c r="E180" s="22">
        <f>'[1]поликлиника ДС'!AG$155</f>
        <v>10</v>
      </c>
      <c r="F180" s="23">
        <f>'[1]поликлиника ДС'!FJ$155</f>
        <v>146.69750847149996</v>
      </c>
      <c r="G180" s="22">
        <f t="shared" si="68"/>
        <v>10</v>
      </c>
      <c r="H180" s="22">
        <f>'[1]поликлиника ДС'!L$155</f>
        <v>2</v>
      </c>
      <c r="I180" s="22">
        <f>'[1]поликлиника ДС'!R$155</f>
        <v>2</v>
      </c>
      <c r="J180" s="22">
        <f>'[1]поликлиника ДС'!Y$155</f>
        <v>3</v>
      </c>
      <c r="K180" s="22">
        <f>'[1]поликлиника ДС'!AF$155</f>
        <v>3</v>
      </c>
      <c r="L180" s="23">
        <f t="shared" si="69"/>
        <v>146.69750847149999</v>
      </c>
      <c r="M180" s="23">
        <f>'[1]поликлиника ДС'!CH$155</f>
        <v>29.339501694299994</v>
      </c>
      <c r="N180" s="23">
        <f>'[1]поликлиника ДС'!DB$155</f>
        <v>29.339501694299994</v>
      </c>
      <c r="O180" s="23">
        <f>'[1]поликлиника ДС'!DV$155</f>
        <v>44.009252541449996</v>
      </c>
      <c r="P180" s="23">
        <f>'[1]поликлиника ДС'!FE$155</f>
        <v>44.009252541449996</v>
      </c>
      <c r="Q180" s="16">
        <f t="shared" si="43"/>
        <v>0</v>
      </c>
      <c r="R180" s="16">
        <f t="shared" si="44"/>
        <v>0</v>
      </c>
    </row>
    <row r="181" spans="2:18" ht="30" x14ac:dyDescent="0.25">
      <c r="B181" s="18"/>
      <c r="C181" s="1" t="s">
        <v>55</v>
      </c>
      <c r="D181" s="6" t="s">
        <v>13</v>
      </c>
      <c r="E181" s="22">
        <f>'[1]поликлиника ДС'!AG$158</f>
        <v>4</v>
      </c>
      <c r="F181" s="23">
        <f>'[1]поликлиника ДС'!FJ$158</f>
        <v>191.14942717886402</v>
      </c>
      <c r="G181" s="22">
        <f t="shared" si="68"/>
        <v>4</v>
      </c>
      <c r="H181" s="22">
        <f>'[1]поликлиника ДС'!L$158</f>
        <v>0</v>
      </c>
      <c r="I181" s="22">
        <f>'[1]поликлиника ДС'!R$158</f>
        <v>0</v>
      </c>
      <c r="J181" s="22">
        <f>'[1]поликлиника ДС'!Y$158</f>
        <v>1</v>
      </c>
      <c r="K181" s="22">
        <f>'[1]поликлиника ДС'!AF$158</f>
        <v>3</v>
      </c>
      <c r="L181" s="23">
        <f t="shared" si="69"/>
        <v>191.14942717886402</v>
      </c>
      <c r="M181" s="23">
        <f>'[1]поликлиника ДС'!CH$158</f>
        <v>0</v>
      </c>
      <c r="N181" s="23">
        <f>'[1]поликлиника ДС'!DB$158</f>
        <v>0</v>
      </c>
      <c r="O181" s="23">
        <f>'[1]поликлиника ДС'!DV$158</f>
        <v>47.787356794716004</v>
      </c>
      <c r="P181" s="23">
        <f>'[1]поликлиника ДС'!FE$158</f>
        <v>143.36207038414801</v>
      </c>
      <c r="Q181" s="16">
        <f t="shared" si="43"/>
        <v>0</v>
      </c>
      <c r="R181" s="16">
        <f t="shared" si="44"/>
        <v>0</v>
      </c>
    </row>
    <row r="182" spans="2:18" ht="30" x14ac:dyDescent="0.25">
      <c r="B182" s="18"/>
      <c r="C182" s="1" t="s">
        <v>28</v>
      </c>
      <c r="D182" s="6" t="s">
        <v>13</v>
      </c>
      <c r="E182" s="22">
        <f>'[1]поликлиника ДС'!AG$160</f>
        <v>12</v>
      </c>
      <c r="F182" s="23">
        <f>'[1]поликлиника ДС'!FJ$160</f>
        <v>258.18761490984002</v>
      </c>
      <c r="G182" s="22">
        <f>H182+I182+J182+K182</f>
        <v>12</v>
      </c>
      <c r="H182" s="22">
        <f>'[1]поликлиника ДС'!L$160</f>
        <v>3</v>
      </c>
      <c r="I182" s="22">
        <f>'[1]поликлиника ДС'!R$160</f>
        <v>3</v>
      </c>
      <c r="J182" s="22">
        <f>'[1]поликлиника ДС'!Y$160</f>
        <v>3</v>
      </c>
      <c r="K182" s="22">
        <f>'[1]поликлиника ДС'!AF$160</f>
        <v>3</v>
      </c>
      <c r="L182" s="23">
        <f>M182+N182+O182+P182</f>
        <v>258.18761490984002</v>
      </c>
      <c r="M182" s="23">
        <f>'[1]поликлиника ДС'!CH$160</f>
        <v>64.546903727460005</v>
      </c>
      <c r="N182" s="23">
        <f>'[1]поликлиника ДС'!DB$160</f>
        <v>64.546903727460005</v>
      </c>
      <c r="O182" s="23">
        <f>'[1]поликлиника ДС'!DV$160</f>
        <v>64.546903727460005</v>
      </c>
      <c r="P182" s="23">
        <f>'[1]поликлиника ДС'!FE$160</f>
        <v>64.546903727460005</v>
      </c>
      <c r="Q182" s="16">
        <f t="shared" si="43"/>
        <v>0</v>
      </c>
      <c r="R182" s="16">
        <f t="shared" si="44"/>
        <v>0</v>
      </c>
    </row>
    <row r="183" spans="2:18" ht="30" x14ac:dyDescent="0.25">
      <c r="B183" s="18"/>
      <c r="C183" s="80" t="s">
        <v>29</v>
      </c>
      <c r="D183" s="81" t="s">
        <v>13</v>
      </c>
      <c r="E183" s="19">
        <f>'[1]поликлиника ДС'!AG$162</f>
        <v>32</v>
      </c>
      <c r="F183" s="20">
        <f>'[1]поликлиника ДС'!FJ$162</f>
        <v>514.35749566807203</v>
      </c>
      <c r="G183" s="19">
        <f>SUM(G184:G187)</f>
        <v>32</v>
      </c>
      <c r="H183" s="19">
        <f t="shared" ref="H183:P183" si="70">SUM(H184:H187)</f>
        <v>9</v>
      </c>
      <c r="I183" s="19">
        <f t="shared" si="70"/>
        <v>8</v>
      </c>
      <c r="J183" s="19">
        <f>SUM(J184:J187)</f>
        <v>8</v>
      </c>
      <c r="K183" s="19">
        <f>SUM(K184:K187)</f>
        <v>7</v>
      </c>
      <c r="L183" s="20">
        <f>SUM(L184:L187)</f>
        <v>514.35749566807203</v>
      </c>
      <c r="M183" s="20">
        <f t="shared" si="70"/>
        <v>150.578558344746</v>
      </c>
      <c r="N183" s="20">
        <f t="shared" si="70"/>
        <v>128.58937391701801</v>
      </c>
      <c r="O183" s="20">
        <f t="shared" si="70"/>
        <v>128.58937391701801</v>
      </c>
      <c r="P183" s="20">
        <f t="shared" si="70"/>
        <v>106.60018948929002</v>
      </c>
      <c r="Q183" s="16">
        <f t="shared" ref="Q183:Q247" si="71">E183-G183</f>
        <v>0</v>
      </c>
      <c r="R183" s="16">
        <f t="shared" ref="R183:R247" si="72">F183-L183</f>
        <v>0</v>
      </c>
    </row>
    <row r="184" spans="2:18" ht="30" x14ac:dyDescent="0.25">
      <c r="B184" s="18"/>
      <c r="C184" s="1" t="s">
        <v>31</v>
      </c>
      <c r="D184" s="6" t="s">
        <v>13</v>
      </c>
      <c r="E184" s="22">
        <f>'[1]поликлиника ДС'!AG$163</f>
        <v>12</v>
      </c>
      <c r="F184" s="23">
        <f>'[1]поликлиника ДС'!FJ$163</f>
        <v>152.56540881036</v>
      </c>
      <c r="G184" s="22">
        <f>H184+I184+J184+K184</f>
        <v>12</v>
      </c>
      <c r="H184" s="22">
        <f>'[1]поликлиника ДС'!L$163</f>
        <v>3</v>
      </c>
      <c r="I184" s="22">
        <f>'[1]поликлиника ДС'!R$163</f>
        <v>3</v>
      </c>
      <c r="J184" s="22">
        <f>'[1]поликлиника ДС'!Y$163</f>
        <v>3</v>
      </c>
      <c r="K184" s="22">
        <f>'[1]поликлиника ДС'!AF$163</f>
        <v>3</v>
      </c>
      <c r="L184" s="23">
        <f>M184+N184+O184+P184</f>
        <v>152.56540881036</v>
      </c>
      <c r="M184" s="23">
        <f>'[1]поликлиника ДС'!CH$163</f>
        <v>38.141352202589999</v>
      </c>
      <c r="N184" s="23">
        <f>'[1]поликлиника ДС'!DB$163</f>
        <v>38.141352202589999</v>
      </c>
      <c r="O184" s="23">
        <f>'[1]поликлиника ДС'!DV$163</f>
        <v>38.141352202589999</v>
      </c>
      <c r="P184" s="23">
        <f>'[1]поликлиника ДС'!FE$163</f>
        <v>38.141352202589999</v>
      </c>
      <c r="Q184" s="16">
        <f t="shared" si="71"/>
        <v>0</v>
      </c>
      <c r="R184" s="16">
        <f t="shared" si="72"/>
        <v>0</v>
      </c>
    </row>
    <row r="185" spans="2:18" ht="30" x14ac:dyDescent="0.25">
      <c r="B185" s="18"/>
      <c r="C185" s="1" t="s">
        <v>21</v>
      </c>
      <c r="D185" s="6" t="s">
        <v>13</v>
      </c>
      <c r="E185" s="22">
        <f>'[1]поликлиника ДС'!AG$165</f>
        <v>4</v>
      </c>
      <c r="F185" s="23">
        <f>'[1]поликлиника ДС'!FJ$165</f>
        <v>62.590936947840007</v>
      </c>
      <c r="G185" s="22">
        <f>H185+I185+J185+K185</f>
        <v>4</v>
      </c>
      <c r="H185" s="22">
        <f>'[1]поликлиника ДС'!L$165</f>
        <v>1</v>
      </c>
      <c r="I185" s="22">
        <f>'[1]поликлиника ДС'!R$165</f>
        <v>1</v>
      </c>
      <c r="J185" s="22">
        <f>'[1]поликлиника ДС'!Y$165</f>
        <v>1</v>
      </c>
      <c r="K185" s="22">
        <f>'[1]поликлиника ДС'!AF$165</f>
        <v>1</v>
      </c>
      <c r="L185" s="23">
        <f>M185+N185+O185+P185</f>
        <v>62.590936947840007</v>
      </c>
      <c r="M185" s="23">
        <f>'[1]поликлиника ДС'!CH$165</f>
        <v>15.647734236960002</v>
      </c>
      <c r="N185" s="23">
        <f>'[1]поликлиника ДС'!DB$165</f>
        <v>15.647734236960002</v>
      </c>
      <c r="O185" s="23">
        <f>'[1]поликлиника ДС'!DV$165</f>
        <v>15.647734236960002</v>
      </c>
      <c r="P185" s="23">
        <f>'[1]поликлиника ДС'!FE$165</f>
        <v>15.647734236960002</v>
      </c>
      <c r="Q185" s="16">
        <f t="shared" si="71"/>
        <v>0</v>
      </c>
      <c r="R185" s="16">
        <f t="shared" si="72"/>
        <v>0</v>
      </c>
    </row>
    <row r="186" spans="2:18" ht="30" x14ac:dyDescent="0.25">
      <c r="B186" s="18"/>
      <c r="C186" s="1" t="s">
        <v>33</v>
      </c>
      <c r="D186" s="6" t="s">
        <v>13</v>
      </c>
      <c r="E186" s="22">
        <f>'[1]поликлиника ДС'!AG$167</f>
        <v>4</v>
      </c>
      <c r="F186" s="23">
        <f>'[1]поликлиника ДС'!FJ$167</f>
        <v>87.956737710911995</v>
      </c>
      <c r="G186" s="22">
        <f>H186+I186+J186+K186</f>
        <v>4</v>
      </c>
      <c r="H186" s="22">
        <f>'[1]поликлиника ДС'!L$167</f>
        <v>2</v>
      </c>
      <c r="I186" s="22">
        <f>'[1]поликлиника ДС'!R$167</f>
        <v>1</v>
      </c>
      <c r="J186" s="22">
        <f>'[1]поликлиника ДС'!Y$167</f>
        <v>1</v>
      </c>
      <c r="K186" s="22">
        <f>'[1]поликлиника ДС'!AF$167</f>
        <v>0</v>
      </c>
      <c r="L186" s="23">
        <f>M186+N186+O186+P186</f>
        <v>87.956737710911995</v>
      </c>
      <c r="M186" s="23">
        <f>'[1]поликлиника ДС'!CH$167</f>
        <v>43.978368855455997</v>
      </c>
      <c r="N186" s="23">
        <f>'[1]поликлиника ДС'!DB$167</f>
        <v>21.989184427727999</v>
      </c>
      <c r="O186" s="23">
        <f>'[1]поликлиника ДС'!DV$167</f>
        <v>21.989184427727999</v>
      </c>
      <c r="P186" s="23">
        <f>'[1]поликлиника ДС'!FE$167</f>
        <v>0</v>
      </c>
      <c r="Q186" s="16">
        <f t="shared" si="71"/>
        <v>0</v>
      </c>
      <c r="R186" s="16">
        <f t="shared" si="72"/>
        <v>0</v>
      </c>
    </row>
    <row r="187" spans="2:18" ht="30" x14ac:dyDescent="0.25">
      <c r="B187" s="18"/>
      <c r="C187" s="1" t="s">
        <v>22</v>
      </c>
      <c r="D187" s="6" t="s">
        <v>13</v>
      </c>
      <c r="E187" s="22">
        <f>'[1]поликлиника ДС'!AG$169</f>
        <v>12</v>
      </c>
      <c r="F187" s="23">
        <f>'[1]поликлиника ДС'!FJ$169</f>
        <v>211.24441219896005</v>
      </c>
      <c r="G187" s="22">
        <f>H187+I187+J187+K187</f>
        <v>12</v>
      </c>
      <c r="H187" s="22">
        <f>'[1]поликлиника ДС'!L$169</f>
        <v>3</v>
      </c>
      <c r="I187" s="22">
        <f>'[1]поликлиника ДС'!R$169</f>
        <v>3</v>
      </c>
      <c r="J187" s="22">
        <f>'[1]поликлиника ДС'!Y$169</f>
        <v>3</v>
      </c>
      <c r="K187" s="22">
        <f>'[1]поликлиника ДС'!AF$169</f>
        <v>3</v>
      </c>
      <c r="L187" s="23">
        <f>M187+N187+O187+P187</f>
        <v>211.24441219896005</v>
      </c>
      <c r="M187" s="23">
        <f>'[1]поликлиника ДС'!CH$169</f>
        <v>52.811103049740012</v>
      </c>
      <c r="N187" s="23">
        <f>'[1]поликлиника ДС'!DB$169</f>
        <v>52.811103049740012</v>
      </c>
      <c r="O187" s="23">
        <f>'[1]поликлиника ДС'!DV$169</f>
        <v>52.811103049740012</v>
      </c>
      <c r="P187" s="23">
        <f>'[1]поликлиника ДС'!FE$169</f>
        <v>52.811103049740012</v>
      </c>
      <c r="Q187" s="16">
        <f t="shared" si="71"/>
        <v>0</v>
      </c>
      <c r="R187" s="16">
        <f t="shared" si="72"/>
        <v>0</v>
      </c>
    </row>
    <row r="188" spans="2:18" x14ac:dyDescent="0.25">
      <c r="B188" s="24"/>
      <c r="C188" s="25" t="s">
        <v>56</v>
      </c>
      <c r="D188" s="26"/>
      <c r="E188" s="27">
        <f>E158</f>
        <v>240</v>
      </c>
      <c r="F188" s="28">
        <f t="shared" ref="F188:P188" si="73">F158</f>
        <v>4582.1713126817885</v>
      </c>
      <c r="G188" s="27">
        <f t="shared" si="73"/>
        <v>240</v>
      </c>
      <c r="H188" s="27">
        <f t="shared" si="73"/>
        <v>58</v>
      </c>
      <c r="I188" s="27">
        <f t="shared" si="73"/>
        <v>56</v>
      </c>
      <c r="J188" s="27">
        <f t="shared" si="73"/>
        <v>61</v>
      </c>
      <c r="K188" s="27">
        <f t="shared" si="73"/>
        <v>65</v>
      </c>
      <c r="L188" s="28">
        <f t="shared" si="73"/>
        <v>4582.1713126817885</v>
      </c>
      <c r="M188" s="28">
        <f t="shared" si="73"/>
        <v>1061.3590474318021</v>
      </c>
      <c r="N188" s="28">
        <f t="shared" si="73"/>
        <v>1027.8193644423181</v>
      </c>
      <c r="O188" s="28">
        <f t="shared" si="73"/>
        <v>1178.8920617629681</v>
      </c>
      <c r="P188" s="28">
        <f t="shared" si="73"/>
        <v>1314.1008390447</v>
      </c>
      <c r="Q188" s="16">
        <f t="shared" si="71"/>
        <v>0</v>
      </c>
      <c r="R188" s="16">
        <f t="shared" si="72"/>
        <v>0</v>
      </c>
    </row>
    <row r="189" spans="2:18" ht="28.5" x14ac:dyDescent="0.25">
      <c r="B189" s="13" t="s">
        <v>57</v>
      </c>
      <c r="C189" s="87" t="s">
        <v>36</v>
      </c>
      <c r="D189" s="87" t="s">
        <v>13</v>
      </c>
      <c r="E189" s="29">
        <f>'[1]стационар ДС'!AG$168</f>
        <v>166</v>
      </c>
      <c r="F189" s="30">
        <f>'[1]стационар ДС'!FJ$168</f>
        <v>2413.8304642595804</v>
      </c>
      <c r="G189" s="29">
        <f>G190+G197</f>
        <v>166</v>
      </c>
      <c r="H189" s="29">
        <f t="shared" ref="H189:P189" si="74">H190+H197</f>
        <v>42</v>
      </c>
      <c r="I189" s="29">
        <f t="shared" si="74"/>
        <v>42</v>
      </c>
      <c r="J189" s="29">
        <f t="shared" si="74"/>
        <v>43</v>
      </c>
      <c r="K189" s="29">
        <f t="shared" si="74"/>
        <v>39</v>
      </c>
      <c r="L189" s="30">
        <f t="shared" si="74"/>
        <v>2413.8304642595804</v>
      </c>
      <c r="M189" s="30">
        <f t="shared" si="74"/>
        <v>607.92225321940555</v>
      </c>
      <c r="N189" s="30">
        <f t="shared" si="74"/>
        <v>634.69131716682705</v>
      </c>
      <c r="O189" s="30">
        <f t="shared" si="74"/>
        <v>632.6934858350819</v>
      </c>
      <c r="P189" s="30">
        <f t="shared" si="74"/>
        <v>538.52340803826598</v>
      </c>
      <c r="Q189" s="16">
        <f t="shared" si="71"/>
        <v>0</v>
      </c>
      <c r="R189" s="16">
        <f t="shared" si="72"/>
        <v>0</v>
      </c>
    </row>
    <row r="190" spans="2:18" ht="30" x14ac:dyDescent="0.25">
      <c r="B190" s="18"/>
      <c r="C190" s="80" t="s">
        <v>29</v>
      </c>
      <c r="D190" s="81" t="s">
        <v>13</v>
      </c>
      <c r="E190" s="19">
        <f>'[1]стационар ДС'!AG$169</f>
        <v>94</v>
      </c>
      <c r="F190" s="20">
        <f>'[1]стационар ДС'!FJ$169</f>
        <v>1288.2541678522991</v>
      </c>
      <c r="G190" s="19">
        <f>SUM(G191:G196)</f>
        <v>94</v>
      </c>
      <c r="H190" s="19">
        <f t="shared" ref="H190:P190" si="75">SUM(H191:H196)</f>
        <v>24</v>
      </c>
      <c r="I190" s="19">
        <f t="shared" si="75"/>
        <v>24</v>
      </c>
      <c r="J190" s="19">
        <f t="shared" si="75"/>
        <v>25</v>
      </c>
      <c r="K190" s="19">
        <f t="shared" si="75"/>
        <v>21</v>
      </c>
      <c r="L190" s="20">
        <f t="shared" si="75"/>
        <v>1288.2541678522991</v>
      </c>
      <c r="M190" s="20">
        <f t="shared" si="75"/>
        <v>321.36008022654477</v>
      </c>
      <c r="N190" s="20">
        <f t="shared" si="75"/>
        <v>354.72292551770755</v>
      </c>
      <c r="O190" s="20">
        <f t="shared" si="75"/>
        <v>346.13131284222118</v>
      </c>
      <c r="P190" s="20">
        <f t="shared" si="75"/>
        <v>266.03984926582558</v>
      </c>
      <c r="Q190" s="16">
        <f t="shared" si="71"/>
        <v>0</v>
      </c>
      <c r="R190" s="16">
        <f t="shared" si="72"/>
        <v>0</v>
      </c>
    </row>
    <row r="191" spans="2:18" ht="30" x14ac:dyDescent="0.25">
      <c r="B191" s="18"/>
      <c r="C191" s="1" t="s">
        <v>31</v>
      </c>
      <c r="D191" s="6" t="s">
        <v>13</v>
      </c>
      <c r="E191" s="22">
        <f>'[1]стационар ДС'!AG$170</f>
        <v>62</v>
      </c>
      <c r="F191" s="23">
        <f>'[1]стационар ДС'!FJ$170</f>
        <v>718.18753554802788</v>
      </c>
      <c r="G191" s="22">
        <f t="shared" ref="G191:G196" si="76">H191+I191+J191+K191</f>
        <v>62</v>
      </c>
      <c r="H191" s="22">
        <f>'[1]стационар ДС'!L$170</f>
        <v>16</v>
      </c>
      <c r="I191" s="22">
        <f>'[1]стационар ДС'!R$170</f>
        <v>13</v>
      </c>
      <c r="J191" s="22">
        <f>'[1]стационар ДС'!Y$170</f>
        <v>15</v>
      </c>
      <c r="K191" s="22">
        <f>'[1]стационар ДС'!AF$170</f>
        <v>18</v>
      </c>
      <c r="L191" s="23">
        <f t="shared" ref="L191:L196" si="77">M191+N191+O191+P191</f>
        <v>718.18753554802799</v>
      </c>
      <c r="M191" s="23">
        <f>'[1]стационар ДС'!CH$170</f>
        <v>185.33871885110401</v>
      </c>
      <c r="N191" s="23">
        <f>'[1]стационар ДС'!DB$170</f>
        <v>150.587709066522</v>
      </c>
      <c r="O191" s="23">
        <f>'[1]стационар ДС'!DV$170</f>
        <v>173.75504892291002</v>
      </c>
      <c r="P191" s="23">
        <f>'[1]стационар ДС'!FE$170</f>
        <v>208.50605870749197</v>
      </c>
      <c r="Q191" s="16">
        <f t="shared" si="71"/>
        <v>0</v>
      </c>
      <c r="R191" s="16">
        <f t="shared" si="72"/>
        <v>0</v>
      </c>
    </row>
    <row r="192" spans="2:18" ht="30" x14ac:dyDescent="0.25">
      <c r="B192" s="18"/>
      <c r="C192" s="1" t="s">
        <v>32</v>
      </c>
      <c r="D192" s="6" t="s">
        <v>13</v>
      </c>
      <c r="E192" s="22">
        <f>'[1]стационар ДС'!AG$172</f>
        <v>4</v>
      </c>
      <c r="F192" s="23">
        <f>'[1]стационар ДС'!FJ$172</f>
        <v>52.750250749929592</v>
      </c>
      <c r="G192" s="22">
        <f t="shared" si="76"/>
        <v>4</v>
      </c>
      <c r="H192" s="22">
        <f>'[1]стационар ДС'!L$172</f>
        <v>2</v>
      </c>
      <c r="I192" s="22">
        <f>'[1]стационар ДС'!R$172</f>
        <v>0</v>
      </c>
      <c r="J192" s="22">
        <f>'[1]стационар ДС'!Y$172</f>
        <v>2</v>
      </c>
      <c r="K192" s="22">
        <f>'[1]стационар ДС'!AF$172</f>
        <v>0</v>
      </c>
      <c r="L192" s="23">
        <f t="shared" si="77"/>
        <v>52.750250749929592</v>
      </c>
      <c r="M192" s="23">
        <f>'[1]стационар ДС'!CH$172</f>
        <v>26.375125374964796</v>
      </c>
      <c r="N192" s="23">
        <f>'[1]стационар ДС'!DB$172</f>
        <v>0</v>
      </c>
      <c r="O192" s="23">
        <f>'[1]стационар ДС'!DV$172</f>
        <v>26.375125374964796</v>
      </c>
      <c r="P192" s="23">
        <f>'[1]стационар ДС'!FE$172</f>
        <v>0</v>
      </c>
      <c r="Q192" s="16">
        <f t="shared" si="71"/>
        <v>0</v>
      </c>
      <c r="R192" s="16">
        <f t="shared" si="72"/>
        <v>0</v>
      </c>
    </row>
    <row r="193" spans="2:18" ht="30" x14ac:dyDescent="0.25">
      <c r="B193" s="18"/>
      <c r="C193" s="1" t="s">
        <v>33</v>
      </c>
      <c r="D193" s="6" t="s">
        <v>13</v>
      </c>
      <c r="E193" s="22">
        <f>'[1]стационар ДС'!AG$174</f>
        <v>12</v>
      </c>
      <c r="F193" s="23">
        <f>'[1]стационар ДС'!FJ$174</f>
        <v>240.41508307649278</v>
      </c>
      <c r="G193" s="22">
        <f t="shared" si="76"/>
        <v>12</v>
      </c>
      <c r="H193" s="22">
        <f>'[1]стационар ДС'!L$174</f>
        <v>3</v>
      </c>
      <c r="I193" s="22">
        <f>'[1]стационар ДС'!R$174</f>
        <v>4</v>
      </c>
      <c r="J193" s="22">
        <f>'[1]стационар ДС'!Y$174</f>
        <v>3</v>
      </c>
      <c r="K193" s="22">
        <f>'[1]стационар ДС'!AF$174</f>
        <v>2</v>
      </c>
      <c r="L193" s="23">
        <f t="shared" si="77"/>
        <v>240.41508307649278</v>
      </c>
      <c r="M193" s="23">
        <f>'[1]стационар ДС'!CH$174</f>
        <v>60.103770769123194</v>
      </c>
      <c r="N193" s="23">
        <f>'[1]стационар ДС'!DB$174</f>
        <v>80.138361025497588</v>
      </c>
      <c r="O193" s="23">
        <f>'[1]стационар ДС'!DV$174</f>
        <v>60.103770769123194</v>
      </c>
      <c r="P193" s="23">
        <f>'[1]стационар ДС'!FE$174</f>
        <v>40.069180512748794</v>
      </c>
      <c r="Q193" s="16">
        <f t="shared" si="71"/>
        <v>0</v>
      </c>
      <c r="R193" s="16">
        <f t="shared" si="72"/>
        <v>0</v>
      </c>
    </row>
    <row r="194" spans="2:18" ht="30" x14ac:dyDescent="0.25">
      <c r="B194" s="18"/>
      <c r="C194" s="1" t="s">
        <v>19</v>
      </c>
      <c r="D194" s="6" t="s">
        <v>13</v>
      </c>
      <c r="E194" s="22">
        <f>'[1]стационар ДС'!AG$176</f>
        <v>1</v>
      </c>
      <c r="F194" s="23">
        <f>'[1]стационар ДС'!FJ$176</f>
        <v>22.060560057580794</v>
      </c>
      <c r="G194" s="22">
        <f t="shared" si="76"/>
        <v>1</v>
      </c>
      <c r="H194" s="22">
        <f>'[1]стационар ДС'!L$176</f>
        <v>0</v>
      </c>
      <c r="I194" s="22">
        <f>'[1]стационар ДС'!R$176</f>
        <v>1</v>
      </c>
      <c r="J194" s="22">
        <f>'[1]стационар ДС'!Y$176</f>
        <v>0</v>
      </c>
      <c r="K194" s="22">
        <f>'[1]стационар ДС'!AF$176</f>
        <v>0</v>
      </c>
      <c r="L194" s="23">
        <f t="shared" si="77"/>
        <v>22.060560057580794</v>
      </c>
      <c r="M194" s="23">
        <f>'[1]стационар ДС'!CH$176</f>
        <v>0</v>
      </c>
      <c r="N194" s="23">
        <f>'[1]стационар ДС'!DB$176</f>
        <v>22.060560057580794</v>
      </c>
      <c r="O194" s="23">
        <f>'[1]стационар ДС'!DV$176</f>
        <v>0</v>
      </c>
      <c r="P194" s="23">
        <f>'[1]стационар ДС'!FE$176</f>
        <v>0</v>
      </c>
      <c r="Q194" s="16">
        <f t="shared" si="71"/>
        <v>0</v>
      </c>
      <c r="R194" s="16">
        <f t="shared" si="72"/>
        <v>0</v>
      </c>
    </row>
    <row r="195" spans="2:18" ht="30" x14ac:dyDescent="0.25">
      <c r="B195" s="18"/>
      <c r="C195" s="1" t="s">
        <v>22</v>
      </c>
      <c r="D195" s="6" t="s">
        <v>13</v>
      </c>
      <c r="E195" s="22">
        <f>'[1]стационар ДС'!AG$178</f>
        <v>5</v>
      </c>
      <c r="F195" s="23">
        <f>'[1]стационар ДС'!FJ$178</f>
        <v>80.194637964419996</v>
      </c>
      <c r="G195" s="22">
        <f t="shared" si="76"/>
        <v>5</v>
      </c>
      <c r="H195" s="22">
        <f>'[1]стационар ДС'!L$178</f>
        <v>2</v>
      </c>
      <c r="I195" s="22">
        <f>'[1]стационар ДС'!R$178</f>
        <v>2</v>
      </c>
      <c r="J195" s="22">
        <f>'[1]стационар ДС'!Y$178</f>
        <v>1</v>
      </c>
      <c r="K195" s="22">
        <f>'[1]стационар ДС'!AF$178</f>
        <v>0</v>
      </c>
      <c r="L195" s="23">
        <f t="shared" si="77"/>
        <v>80.194637964419996</v>
      </c>
      <c r="M195" s="23">
        <f>'[1]стационар ДС'!CH$178</f>
        <v>32.077855185768001</v>
      </c>
      <c r="N195" s="23">
        <f>'[1]стационар ДС'!DB$178</f>
        <v>32.077855185768001</v>
      </c>
      <c r="O195" s="23">
        <f>'[1]стационар ДС'!DV$178</f>
        <v>16.038927592884001</v>
      </c>
      <c r="P195" s="23">
        <f>'[1]стационар ДС'!FE$178</f>
        <v>0</v>
      </c>
      <c r="Q195" s="16">
        <f t="shared" si="71"/>
        <v>0</v>
      </c>
      <c r="R195" s="16">
        <f t="shared" si="72"/>
        <v>0</v>
      </c>
    </row>
    <row r="196" spans="2:18" ht="30" x14ac:dyDescent="0.25">
      <c r="B196" s="18"/>
      <c r="C196" s="1" t="s">
        <v>38</v>
      </c>
      <c r="D196" s="6" t="s">
        <v>13</v>
      </c>
      <c r="E196" s="22">
        <f>'[1]стационар ДС'!AG$180</f>
        <v>10</v>
      </c>
      <c r="F196" s="23">
        <f>'[1]стационар ДС'!FJ$180</f>
        <v>174.64610045584797</v>
      </c>
      <c r="G196" s="22">
        <f t="shared" si="76"/>
        <v>10</v>
      </c>
      <c r="H196" s="22">
        <f>'[1]стационар ДС'!L$180</f>
        <v>1</v>
      </c>
      <c r="I196" s="22">
        <f>'[1]стационар ДС'!R$180</f>
        <v>4</v>
      </c>
      <c r="J196" s="22">
        <f>'[1]стационар ДС'!Y$180</f>
        <v>4</v>
      </c>
      <c r="K196" s="22">
        <f>'[1]стационар ДС'!AF$180</f>
        <v>1</v>
      </c>
      <c r="L196" s="23">
        <f t="shared" si="77"/>
        <v>174.64610045584797</v>
      </c>
      <c r="M196" s="23">
        <f>'[1]стационар ДС'!CH$180</f>
        <v>17.464610045584795</v>
      </c>
      <c r="N196" s="23">
        <f>'[1]стационар ДС'!DB$180</f>
        <v>69.85844018233918</v>
      </c>
      <c r="O196" s="23">
        <f>'[1]стационар ДС'!DV$180</f>
        <v>69.85844018233918</v>
      </c>
      <c r="P196" s="23">
        <f>'[1]стационар ДС'!FE$180</f>
        <v>17.464610045584795</v>
      </c>
      <c r="Q196" s="16">
        <f t="shared" si="71"/>
        <v>0</v>
      </c>
      <c r="R196" s="16">
        <f t="shared" si="72"/>
        <v>0</v>
      </c>
    </row>
    <row r="197" spans="2:18" ht="30" x14ac:dyDescent="0.25">
      <c r="B197" s="18"/>
      <c r="C197" s="80" t="s">
        <v>25</v>
      </c>
      <c r="D197" s="81" t="s">
        <v>13</v>
      </c>
      <c r="E197" s="19">
        <f>'[1]стационар ДС'!AG$182</f>
        <v>72</v>
      </c>
      <c r="F197" s="20">
        <f>'[1]стационар ДС'!FJ$182</f>
        <v>1125.5762964072815</v>
      </c>
      <c r="G197" s="19">
        <f>SUM(G198:G201)</f>
        <v>72</v>
      </c>
      <c r="H197" s="19">
        <f>SUM(H198:H201)</f>
        <v>18</v>
      </c>
      <c r="I197" s="19">
        <f>SUM(I198:I201)</f>
        <v>18</v>
      </c>
      <c r="J197" s="19">
        <f t="shared" ref="J197:P197" si="78">SUM(J198:J201)</f>
        <v>18</v>
      </c>
      <c r="K197" s="19">
        <f t="shared" si="78"/>
        <v>18</v>
      </c>
      <c r="L197" s="20">
        <f t="shared" si="78"/>
        <v>1125.5762964072815</v>
      </c>
      <c r="M197" s="20">
        <f t="shared" si="78"/>
        <v>286.56217299286072</v>
      </c>
      <c r="N197" s="20">
        <f t="shared" si="78"/>
        <v>279.96839164911955</v>
      </c>
      <c r="O197" s="20">
        <f t="shared" si="78"/>
        <v>286.56217299286072</v>
      </c>
      <c r="P197" s="20">
        <f t="shared" si="78"/>
        <v>272.4835587724404</v>
      </c>
      <c r="Q197" s="16">
        <f t="shared" si="71"/>
        <v>0</v>
      </c>
      <c r="R197" s="16">
        <f t="shared" si="72"/>
        <v>0</v>
      </c>
    </row>
    <row r="198" spans="2:18" ht="30" x14ac:dyDescent="0.25">
      <c r="B198" s="18"/>
      <c r="C198" s="1" t="s">
        <v>20</v>
      </c>
      <c r="D198" s="6" t="s">
        <v>13</v>
      </c>
      <c r="E198" s="22">
        <f>'[1]стационар ДС'!AG$183</f>
        <v>6</v>
      </c>
      <c r="F198" s="23">
        <f>'[1]стационар ДС'!FJ$183</f>
        <v>100.51061291540637</v>
      </c>
      <c r="G198" s="22">
        <f>H198+I198+J198+K198</f>
        <v>6</v>
      </c>
      <c r="H198" s="22">
        <f>'[1]стационар ДС'!L$183</f>
        <v>2</v>
      </c>
      <c r="I198" s="22">
        <f>'[1]стационар ДС'!R$183</f>
        <v>1</v>
      </c>
      <c r="J198" s="22">
        <f>'[1]стационар ДС'!Y$183</f>
        <v>2</v>
      </c>
      <c r="K198" s="22">
        <f>'[1]стационар ДС'!AF$183</f>
        <v>1</v>
      </c>
      <c r="L198" s="23">
        <f>M198+N198+O198+P198</f>
        <v>100.51061291540637</v>
      </c>
      <c r="M198" s="23">
        <f>'[1]стационар ДС'!CH$183</f>
        <v>33.503537638468792</v>
      </c>
      <c r="N198" s="23">
        <f>'[1]стационар ДС'!DB$183</f>
        <v>16.751768819234396</v>
      </c>
      <c r="O198" s="23">
        <f>'[1]стационар ДС'!DV$183</f>
        <v>33.503537638468792</v>
      </c>
      <c r="P198" s="23">
        <f>'[1]стационар ДС'!FE$183</f>
        <v>16.751768819234396</v>
      </c>
      <c r="Q198" s="16">
        <f t="shared" si="71"/>
        <v>0</v>
      </c>
      <c r="R198" s="16">
        <f t="shared" si="72"/>
        <v>0</v>
      </c>
    </row>
    <row r="199" spans="2:18" ht="30" x14ac:dyDescent="0.25">
      <c r="B199" s="18"/>
      <c r="C199" s="1" t="s">
        <v>26</v>
      </c>
      <c r="D199" s="6" t="s">
        <v>13</v>
      </c>
      <c r="E199" s="22">
        <f>'[1]стационар ДС'!AG$185</f>
        <v>16</v>
      </c>
      <c r="F199" s="23">
        <f>'[1]стационар ДС'!FJ$185</f>
        <v>299.39331506716803</v>
      </c>
      <c r="G199" s="22">
        <f>H199+I199+J199+K199</f>
        <v>16</v>
      </c>
      <c r="H199" s="22">
        <f>'[1]стационар ДС'!L$185</f>
        <v>5</v>
      </c>
      <c r="I199" s="22">
        <f>'[1]стационар ДС'!R$185</f>
        <v>3</v>
      </c>
      <c r="J199" s="22">
        <f>'[1]стационар ДС'!Y$185</f>
        <v>5</v>
      </c>
      <c r="K199" s="22">
        <f>'[1]стационар ДС'!AF$185</f>
        <v>3</v>
      </c>
      <c r="L199" s="23">
        <f>M199+N199+O199+P199</f>
        <v>299.39331506716803</v>
      </c>
      <c r="M199" s="23">
        <f>'[1]стационар ДС'!CH$185</f>
        <v>93.56041095849001</v>
      </c>
      <c r="N199" s="23">
        <f>'[1]стационар ДС'!DB$185</f>
        <v>56.136246575094006</v>
      </c>
      <c r="O199" s="23">
        <f>'[1]стационар ДС'!DV$185</f>
        <v>93.56041095849001</v>
      </c>
      <c r="P199" s="23">
        <f>'[1]стационар ДС'!FE$185</f>
        <v>56.136246575094006</v>
      </c>
      <c r="Q199" s="16">
        <f t="shared" si="71"/>
        <v>0</v>
      </c>
      <c r="R199" s="16">
        <f t="shared" si="72"/>
        <v>0</v>
      </c>
    </row>
    <row r="200" spans="2:18" ht="30" x14ac:dyDescent="0.25">
      <c r="B200" s="18"/>
      <c r="C200" s="1" t="s">
        <v>27</v>
      </c>
      <c r="D200" s="6" t="s">
        <v>13</v>
      </c>
      <c r="E200" s="22">
        <f>'[1]стационар ДС'!AG$187</f>
        <v>27</v>
      </c>
      <c r="F200" s="23">
        <f>'[1]стационар ДС'!FJ$187</f>
        <v>360.8758708398899</v>
      </c>
      <c r="G200" s="22">
        <f>H200+I200+J200+K200</f>
        <v>27</v>
      </c>
      <c r="H200" s="22">
        <f>'[1]стационар ДС'!L$187</f>
        <v>6</v>
      </c>
      <c r="I200" s="22">
        <f>'[1]стационар ДС'!R$187</f>
        <v>6</v>
      </c>
      <c r="J200" s="22">
        <f>'[1]стационар ДС'!Y$187</f>
        <v>6</v>
      </c>
      <c r="K200" s="22">
        <f>'[1]стационар ДС'!AF$187</f>
        <v>9</v>
      </c>
      <c r="L200" s="23">
        <f>M200+N200+O200+P200</f>
        <v>360.8758708398899</v>
      </c>
      <c r="M200" s="23">
        <f>'[1]стационар ДС'!CH$187</f>
        <v>80.194637964419982</v>
      </c>
      <c r="N200" s="23">
        <f>'[1]стационар ДС'!DB$187</f>
        <v>80.194637964419982</v>
      </c>
      <c r="O200" s="23">
        <f>'[1]стационар ДС'!DV$187</f>
        <v>80.194637964419982</v>
      </c>
      <c r="P200" s="23">
        <f>'[1]стационар ДС'!FE$187</f>
        <v>120.29195694662998</v>
      </c>
      <c r="Q200" s="16">
        <f t="shared" si="71"/>
        <v>0</v>
      </c>
      <c r="R200" s="16">
        <f t="shared" si="72"/>
        <v>0</v>
      </c>
    </row>
    <row r="201" spans="2:18" ht="30" x14ac:dyDescent="0.25">
      <c r="B201" s="18"/>
      <c r="C201" s="1" t="s">
        <v>17</v>
      </c>
      <c r="D201" s="6" t="s">
        <v>13</v>
      </c>
      <c r="E201" s="22">
        <f>'[1]стационар ДС'!AG$189</f>
        <v>23</v>
      </c>
      <c r="F201" s="23">
        <f>'[1]стационар ДС'!FJ$189</f>
        <v>364.79649758481719</v>
      </c>
      <c r="G201" s="22">
        <f>H201+I201+J201+K201</f>
        <v>23</v>
      </c>
      <c r="H201" s="22">
        <f>'[1]стационар ДС'!L$189</f>
        <v>5</v>
      </c>
      <c r="I201" s="22">
        <f>'[1]стационар ДС'!R$189</f>
        <v>8</v>
      </c>
      <c r="J201" s="22">
        <f>'[1]стационар ДС'!Y$189</f>
        <v>5</v>
      </c>
      <c r="K201" s="22">
        <f>'[1]стационар ДС'!AF$189</f>
        <v>5</v>
      </c>
      <c r="L201" s="23">
        <f>M201+N201+O201+P201</f>
        <v>364.79649758481719</v>
      </c>
      <c r="M201" s="23">
        <f>'[1]стационар ДС'!CH$189</f>
        <v>79.303586431481989</v>
      </c>
      <c r="N201" s="23">
        <f>'[1]стационар ДС'!DB$189</f>
        <v>126.88573829037119</v>
      </c>
      <c r="O201" s="23">
        <f>'[1]стационар ДС'!DV$189</f>
        <v>79.303586431481989</v>
      </c>
      <c r="P201" s="23">
        <f>'[1]стационар ДС'!FE$189</f>
        <v>79.303586431482003</v>
      </c>
      <c r="Q201" s="16">
        <f t="shared" si="71"/>
        <v>0</v>
      </c>
      <c r="R201" s="16">
        <f t="shared" si="72"/>
        <v>0</v>
      </c>
    </row>
    <row r="202" spans="2:18" ht="28.5" x14ac:dyDescent="0.25">
      <c r="B202" s="18"/>
      <c r="C202" s="87" t="s">
        <v>40</v>
      </c>
      <c r="D202" s="87" t="s">
        <v>13</v>
      </c>
      <c r="E202" s="29">
        <f>'[1]поликлиника ДС'!AG$171</f>
        <v>168</v>
      </c>
      <c r="F202" s="30">
        <f>'[1]поликлиника ДС'!FJ$171</f>
        <v>2860.2472822615186</v>
      </c>
      <c r="G202" s="29">
        <f t="shared" ref="G202:P202" si="79">G203</f>
        <v>168</v>
      </c>
      <c r="H202" s="29">
        <f t="shared" si="79"/>
        <v>46</v>
      </c>
      <c r="I202" s="29">
        <f t="shared" si="79"/>
        <v>43</v>
      </c>
      <c r="J202" s="29">
        <f t="shared" si="79"/>
        <v>41</v>
      </c>
      <c r="K202" s="29">
        <f t="shared" si="79"/>
        <v>38</v>
      </c>
      <c r="L202" s="30">
        <f t="shared" si="79"/>
        <v>2860.2472822615186</v>
      </c>
      <c r="M202" s="30">
        <f t="shared" si="79"/>
        <v>785.83241613275277</v>
      </c>
      <c r="N202" s="30">
        <f t="shared" si="79"/>
        <v>785.02578000819824</v>
      </c>
      <c r="O202" s="30">
        <f t="shared" si="79"/>
        <v>735.09875569420922</v>
      </c>
      <c r="P202" s="30">
        <f t="shared" si="79"/>
        <v>554.29033042635831</v>
      </c>
      <c r="Q202" s="16">
        <f t="shared" si="71"/>
        <v>0</v>
      </c>
      <c r="R202" s="16">
        <f t="shared" si="72"/>
        <v>0</v>
      </c>
    </row>
    <row r="203" spans="2:18" ht="30" x14ac:dyDescent="0.25">
      <c r="B203" s="18"/>
      <c r="C203" s="80" t="s">
        <v>37</v>
      </c>
      <c r="D203" s="81" t="s">
        <v>13</v>
      </c>
      <c r="E203" s="19">
        <f>'[1]поликлиника ДС'!AG$172</f>
        <v>168</v>
      </c>
      <c r="F203" s="20">
        <f>'[1]поликлиника ДС'!FJ$172</f>
        <v>2860.2472822615186</v>
      </c>
      <c r="G203" s="19">
        <f>SUM(G204:G213)</f>
        <v>168</v>
      </c>
      <c r="H203" s="19">
        <f t="shared" ref="H203:P203" si="80">SUM(H204:H213)</f>
        <v>46</v>
      </c>
      <c r="I203" s="19">
        <f t="shared" si="80"/>
        <v>43</v>
      </c>
      <c r="J203" s="19">
        <f t="shared" si="80"/>
        <v>41</v>
      </c>
      <c r="K203" s="19">
        <f t="shared" si="80"/>
        <v>38</v>
      </c>
      <c r="L203" s="20">
        <f t="shared" si="80"/>
        <v>2860.2472822615186</v>
      </c>
      <c r="M203" s="20">
        <f t="shared" si="80"/>
        <v>785.83241613275277</v>
      </c>
      <c r="N203" s="20">
        <f t="shared" si="80"/>
        <v>785.02578000819824</v>
      </c>
      <c r="O203" s="20">
        <f t="shared" si="80"/>
        <v>735.09875569420922</v>
      </c>
      <c r="P203" s="20">
        <f t="shared" si="80"/>
        <v>554.29033042635831</v>
      </c>
      <c r="Q203" s="16">
        <f t="shared" si="71"/>
        <v>0</v>
      </c>
      <c r="R203" s="16">
        <f t="shared" si="72"/>
        <v>0</v>
      </c>
    </row>
    <row r="204" spans="2:18" ht="30" x14ac:dyDescent="0.25">
      <c r="B204" s="18"/>
      <c r="C204" s="1" t="s">
        <v>17</v>
      </c>
      <c r="D204" s="6" t="s">
        <v>13</v>
      </c>
      <c r="E204" s="22">
        <f>'[1]поликлиника ДС'!AG$173</f>
        <v>12</v>
      </c>
      <c r="F204" s="23">
        <f>'[1]поликлиника ДС'!FJ$173</f>
        <v>190.32860743555679</v>
      </c>
      <c r="G204" s="22">
        <f t="shared" ref="G204:G211" si="81">H204+I204+J204+K204</f>
        <v>12</v>
      </c>
      <c r="H204" s="22">
        <f>'[1]поликлиника ДС'!L$173</f>
        <v>3</v>
      </c>
      <c r="I204" s="22">
        <f>'[1]поликлиника ДС'!R$173</f>
        <v>3</v>
      </c>
      <c r="J204" s="22">
        <f>'[1]поликлиника ДС'!Y$173</f>
        <v>3</v>
      </c>
      <c r="K204" s="22">
        <f>'[1]поликлиника ДС'!AF$173</f>
        <v>3</v>
      </c>
      <c r="L204" s="23">
        <f t="shared" ref="L204:L211" si="82">M204+N204+O204+P204</f>
        <v>190.32860743555679</v>
      </c>
      <c r="M204" s="23">
        <f>'[1]поликлиника ДС'!CH$173</f>
        <v>47.582151858889198</v>
      </c>
      <c r="N204" s="23">
        <f>'[1]поликлиника ДС'!DB$173</f>
        <v>47.582151858889198</v>
      </c>
      <c r="O204" s="23">
        <f>'[1]поликлиника ДС'!DV$173</f>
        <v>47.582151858889198</v>
      </c>
      <c r="P204" s="23">
        <f>'[1]поликлиника ДС'!FE$173</f>
        <v>47.582151858889198</v>
      </c>
      <c r="Q204" s="16">
        <f t="shared" si="71"/>
        <v>0</v>
      </c>
      <c r="R204" s="16">
        <f t="shared" si="72"/>
        <v>0</v>
      </c>
    </row>
    <row r="205" spans="2:18" ht="30" x14ac:dyDescent="0.25">
      <c r="B205" s="18"/>
      <c r="C205" s="1" t="s">
        <v>30</v>
      </c>
      <c r="D205" s="6" t="s">
        <v>13</v>
      </c>
      <c r="E205" s="22">
        <f>'[1]поликлиника ДС'!AG$175</f>
        <v>9</v>
      </c>
      <c r="F205" s="23">
        <f>'[1]поликлиника ДС'!FJ$175</f>
        <v>184.36325190978243</v>
      </c>
      <c r="G205" s="22">
        <f t="shared" si="81"/>
        <v>9</v>
      </c>
      <c r="H205" s="22">
        <f>'[1]поликлиника ДС'!L$175</f>
        <v>3</v>
      </c>
      <c r="I205" s="22">
        <f>'[1]поликлиника ДС'!R$175</f>
        <v>3</v>
      </c>
      <c r="J205" s="22">
        <f>'[1]поликлиника ДС'!Y$175</f>
        <v>2</v>
      </c>
      <c r="K205" s="22">
        <f>'[1]поликлиника ДС'!AF$175</f>
        <v>1</v>
      </c>
      <c r="L205" s="23">
        <f t="shared" si="82"/>
        <v>184.36325190978243</v>
      </c>
      <c r="M205" s="23">
        <f>'[1]поликлиника ДС'!CH$175</f>
        <v>61.454417303260811</v>
      </c>
      <c r="N205" s="23">
        <f>'[1]поликлиника ДС'!DB$175</f>
        <v>61.454417303260811</v>
      </c>
      <c r="O205" s="23">
        <f>'[1]поликлиника ДС'!DV$175</f>
        <v>40.969611535507205</v>
      </c>
      <c r="P205" s="23">
        <f>'[1]поликлиника ДС'!FE$175</f>
        <v>20.484805767753603</v>
      </c>
      <c r="Q205" s="16">
        <f t="shared" si="71"/>
        <v>0</v>
      </c>
      <c r="R205" s="16">
        <f t="shared" si="72"/>
        <v>0</v>
      </c>
    </row>
    <row r="206" spans="2:18" ht="30" x14ac:dyDescent="0.25">
      <c r="B206" s="18"/>
      <c r="C206" s="1" t="s">
        <v>31</v>
      </c>
      <c r="D206" s="6" t="s">
        <v>13</v>
      </c>
      <c r="E206" s="22">
        <f>'[1]поликлиника ДС'!AG$177</f>
        <v>9</v>
      </c>
      <c r="F206" s="23">
        <f>'[1]поликлиника ДС'!FJ$177</f>
        <v>441.07050880430995</v>
      </c>
      <c r="G206" s="22">
        <f t="shared" si="81"/>
        <v>9</v>
      </c>
      <c r="H206" s="22">
        <f>'[1]поликлиника ДС'!L$177</f>
        <v>3</v>
      </c>
      <c r="I206" s="22">
        <f>'[1]поликлиника ДС'!R$177</f>
        <v>3</v>
      </c>
      <c r="J206" s="22">
        <f>'[1]поликлиника ДС'!Y$177</f>
        <v>2</v>
      </c>
      <c r="K206" s="22">
        <f>'[1]поликлиника ДС'!AF$177</f>
        <v>1</v>
      </c>
      <c r="L206" s="23">
        <f t="shared" si="82"/>
        <v>441.0705088043099</v>
      </c>
      <c r="M206" s="23">
        <f>'[1]поликлиника ДС'!CH$177</f>
        <v>147.02350293476997</v>
      </c>
      <c r="N206" s="23">
        <f>'[1]поликлиника ДС'!DB$177</f>
        <v>147.02350293476997</v>
      </c>
      <c r="O206" s="23">
        <f>'[1]поликлиника ДС'!DV$177</f>
        <v>98.015668623179977</v>
      </c>
      <c r="P206" s="23">
        <f>'[1]поликлиника ДС'!FE$177</f>
        <v>49.007834311589988</v>
      </c>
      <c r="Q206" s="16">
        <f t="shared" si="71"/>
        <v>0</v>
      </c>
      <c r="R206" s="16">
        <f t="shared" si="72"/>
        <v>0</v>
      </c>
    </row>
    <row r="207" spans="2:18" ht="30" x14ac:dyDescent="0.25">
      <c r="B207" s="18"/>
      <c r="C207" s="1" t="s">
        <v>18</v>
      </c>
      <c r="D207" s="6" t="s">
        <v>13</v>
      </c>
      <c r="E207" s="22">
        <f>'[1]поликлиника ДС'!AG$179</f>
        <v>24</v>
      </c>
      <c r="F207" s="23">
        <f>'[1]поликлиника ДС'!FJ$179</f>
        <v>342.16378864819205</v>
      </c>
      <c r="G207" s="22">
        <f t="shared" si="81"/>
        <v>24</v>
      </c>
      <c r="H207" s="22">
        <f>'[1]поликлиника ДС'!L$179</f>
        <v>6</v>
      </c>
      <c r="I207" s="22">
        <f>'[1]поликлиника ДС'!R$179</f>
        <v>6</v>
      </c>
      <c r="J207" s="22">
        <f>'[1]поликлиника ДС'!Y$179</f>
        <v>6</v>
      </c>
      <c r="K207" s="22">
        <f>'[1]поликлиника ДС'!AF$179</f>
        <v>6</v>
      </c>
      <c r="L207" s="23">
        <f t="shared" si="82"/>
        <v>342.16378864819205</v>
      </c>
      <c r="M207" s="23">
        <f>'[1]поликлиника ДС'!CH$179</f>
        <v>85.540947162048013</v>
      </c>
      <c r="N207" s="23">
        <f>'[1]поликлиника ДС'!DB$179</f>
        <v>85.540947162048013</v>
      </c>
      <c r="O207" s="23">
        <f>'[1]поликлиника ДС'!DV$179</f>
        <v>85.540947162048013</v>
      </c>
      <c r="P207" s="23">
        <f>'[1]поликлиника ДС'!FE$179</f>
        <v>85.540947162048013</v>
      </c>
      <c r="Q207" s="16">
        <f t="shared" si="71"/>
        <v>0</v>
      </c>
      <c r="R207" s="16">
        <f t="shared" si="72"/>
        <v>0</v>
      </c>
    </row>
    <row r="208" spans="2:18" ht="30" x14ac:dyDescent="0.25">
      <c r="B208" s="18"/>
      <c r="C208" s="1" t="s">
        <v>19</v>
      </c>
      <c r="D208" s="6" t="s">
        <v>13</v>
      </c>
      <c r="E208" s="22">
        <f>'[1]поликлиника ДС'!AG$181</f>
        <v>15</v>
      </c>
      <c r="F208" s="23">
        <f>'[1]поликлиника ДС'!FJ$181</f>
        <v>330.9084008637119</v>
      </c>
      <c r="G208" s="22">
        <f>H208+I208+J208+K208</f>
        <v>15</v>
      </c>
      <c r="H208" s="22">
        <f>'[1]поликлиника ДС'!L$181</f>
        <v>3</v>
      </c>
      <c r="I208" s="22">
        <f>'[1]поликлиника ДС'!R$181</f>
        <v>4</v>
      </c>
      <c r="J208" s="22">
        <f>'[1]поликлиника ДС'!Y$181</f>
        <v>5</v>
      </c>
      <c r="K208" s="22">
        <f>'[1]поликлиника ДС'!AF$181</f>
        <v>3</v>
      </c>
      <c r="L208" s="23">
        <f>M208+N208+O208+P208</f>
        <v>330.9084008637119</v>
      </c>
      <c r="M208" s="23">
        <f>'[1]поликлиника ДС'!CH$181</f>
        <v>66.181680172742375</v>
      </c>
      <c r="N208" s="23">
        <f>'[1]поликлиника ДС'!DB$181</f>
        <v>88.242240230323176</v>
      </c>
      <c r="O208" s="23">
        <f>'[1]поликлиника ДС'!DV$181</f>
        <v>110.30280028790398</v>
      </c>
      <c r="P208" s="23">
        <f>'[1]поликлиника ДС'!FE$181</f>
        <v>66.181680172742375</v>
      </c>
      <c r="Q208" s="16">
        <f t="shared" si="71"/>
        <v>0</v>
      </c>
      <c r="R208" s="16">
        <f t="shared" si="72"/>
        <v>0</v>
      </c>
    </row>
    <row r="209" spans="2:18" ht="30" x14ac:dyDescent="0.25">
      <c r="B209" s="18"/>
      <c r="C209" s="1" t="s">
        <v>22</v>
      </c>
      <c r="D209" s="6" t="s">
        <v>13</v>
      </c>
      <c r="E209" s="22">
        <f>'[1]поликлиника ДС'!AG$183</f>
        <v>21</v>
      </c>
      <c r="F209" s="23">
        <f>'[1]поликлиника ДС'!FJ$183</f>
        <v>336.81747945056401</v>
      </c>
      <c r="G209" s="22">
        <f t="shared" si="81"/>
        <v>21</v>
      </c>
      <c r="H209" s="22">
        <f>'[1]поликлиника ДС'!L$183</f>
        <v>6</v>
      </c>
      <c r="I209" s="22">
        <f>'[1]поликлиника ДС'!R$183</f>
        <v>4</v>
      </c>
      <c r="J209" s="22">
        <f>'[1]поликлиника ДС'!Y$183</f>
        <v>5</v>
      </c>
      <c r="K209" s="22">
        <f>'[1]поликлиника ДС'!AF$183</f>
        <v>6</v>
      </c>
      <c r="L209" s="23">
        <f t="shared" si="82"/>
        <v>336.81747945056395</v>
      </c>
      <c r="M209" s="23">
        <f>'[1]поликлиника ДС'!CH$183</f>
        <v>96.23356555730399</v>
      </c>
      <c r="N209" s="23">
        <f>'[1]поликлиника ДС'!DB$183</f>
        <v>64.155710371536003</v>
      </c>
      <c r="O209" s="23">
        <f>'[1]поликлиника ДС'!DV$183</f>
        <v>80.194637964419996</v>
      </c>
      <c r="P209" s="23">
        <f>'[1]поликлиника ДС'!FE$183</f>
        <v>96.23356555730399</v>
      </c>
      <c r="Q209" s="16">
        <f t="shared" si="71"/>
        <v>0</v>
      </c>
      <c r="R209" s="16">
        <f t="shared" si="72"/>
        <v>0</v>
      </c>
    </row>
    <row r="210" spans="2:18" ht="30" x14ac:dyDescent="0.25">
      <c r="B210" s="18"/>
      <c r="C210" s="1" t="s">
        <v>23</v>
      </c>
      <c r="D210" s="6" t="s">
        <v>13</v>
      </c>
      <c r="E210" s="22">
        <f>'[1]поликлиника ДС'!AG$185</f>
        <v>8</v>
      </c>
      <c r="F210" s="23">
        <f>'[1]поликлиника ДС'!FJ$185</f>
        <v>208.14963809431674</v>
      </c>
      <c r="G210" s="22">
        <f t="shared" si="81"/>
        <v>8</v>
      </c>
      <c r="H210" s="22">
        <f>'[1]поликлиника ДС'!L$185</f>
        <v>2</v>
      </c>
      <c r="I210" s="22">
        <f>'[1]поликлиника ДС'!R$185</f>
        <v>3</v>
      </c>
      <c r="J210" s="22">
        <f>'[1]поликлиника ДС'!Y$185</f>
        <v>3</v>
      </c>
      <c r="K210" s="22">
        <f>'[1]поликлиника ДС'!AF$185</f>
        <v>0</v>
      </c>
      <c r="L210" s="23">
        <f t="shared" si="82"/>
        <v>208.14963809431674</v>
      </c>
      <c r="M210" s="23">
        <f>'[1]поликлиника ДС'!CH$185</f>
        <v>52.037409523579186</v>
      </c>
      <c r="N210" s="23">
        <f>'[1]поликлиника ДС'!DB$185</f>
        <v>78.056114285368778</v>
      </c>
      <c r="O210" s="23">
        <f>'[1]поликлиника ДС'!DV$185</f>
        <v>78.056114285368778</v>
      </c>
      <c r="P210" s="23">
        <f>'[1]поликлиника ДС'!FE$185</f>
        <v>0</v>
      </c>
      <c r="Q210" s="16">
        <f t="shared" si="71"/>
        <v>0</v>
      </c>
      <c r="R210" s="16">
        <f t="shared" si="72"/>
        <v>0</v>
      </c>
    </row>
    <row r="211" spans="2:18" ht="30" x14ac:dyDescent="0.25">
      <c r="B211" s="18"/>
      <c r="C211" s="1" t="s">
        <v>24</v>
      </c>
      <c r="D211" s="6" t="s">
        <v>13</v>
      </c>
      <c r="E211" s="22">
        <f>'[1]поликлиника ДС'!AG$187</f>
        <v>8</v>
      </c>
      <c r="F211" s="23">
        <f>'[1]поликлиника ДС'!FJ$187</f>
        <v>162.077584096512</v>
      </c>
      <c r="G211" s="22">
        <f t="shared" si="81"/>
        <v>8</v>
      </c>
      <c r="H211" s="22">
        <f>'[1]поликлиника ДС'!L$187</f>
        <v>2</v>
      </c>
      <c r="I211" s="22">
        <f>'[1]поликлиника ДС'!R$187</f>
        <v>3</v>
      </c>
      <c r="J211" s="22">
        <f>'[1]поликлиника ДС'!Y$187</f>
        <v>3</v>
      </c>
      <c r="K211" s="22">
        <f>'[1]поликлиника ДС'!AF$187</f>
        <v>0</v>
      </c>
      <c r="L211" s="23">
        <f t="shared" si="82"/>
        <v>162.077584096512</v>
      </c>
      <c r="M211" s="23">
        <f>'[1]поликлиника ДС'!CH$187</f>
        <v>40.519396024128</v>
      </c>
      <c r="N211" s="23">
        <f>'[1]поликлиника ДС'!DB$187</f>
        <v>60.779094036191992</v>
      </c>
      <c r="O211" s="23">
        <f>'[1]поликлиника ДС'!DV$187</f>
        <v>60.779094036191992</v>
      </c>
      <c r="P211" s="23">
        <f>'[1]поликлиника ДС'!FE$187</f>
        <v>0</v>
      </c>
      <c r="Q211" s="16">
        <f t="shared" si="71"/>
        <v>0</v>
      </c>
      <c r="R211" s="16">
        <f t="shared" si="72"/>
        <v>0</v>
      </c>
    </row>
    <row r="212" spans="2:18" ht="30" x14ac:dyDescent="0.25">
      <c r="B212" s="18"/>
      <c r="C212" s="1" t="s">
        <v>20</v>
      </c>
      <c r="D212" s="6" t="s">
        <v>13</v>
      </c>
      <c r="E212" s="22">
        <f>'[1]поликлиника ДС'!AG$189</f>
        <v>12</v>
      </c>
      <c r="F212" s="23">
        <f>'[1]поликлиника ДС'!FJ$189</f>
        <v>201.02122583081274</v>
      </c>
      <c r="G212" s="22">
        <f>H212+I212+J212+K212</f>
        <v>12</v>
      </c>
      <c r="H212" s="22">
        <f>'[1]поликлиника ДС'!L$189</f>
        <v>3</v>
      </c>
      <c r="I212" s="22">
        <f>'[1]поликлиника ДС'!R$189</f>
        <v>3</v>
      </c>
      <c r="J212" s="22">
        <f>'[1]поликлиника ДС'!Y$189</f>
        <v>3</v>
      </c>
      <c r="K212" s="22">
        <f>'[1]поликлиника ДС'!AF$189</f>
        <v>3</v>
      </c>
      <c r="L212" s="23">
        <f>M212+N212+O212+P212</f>
        <v>201.02122583081274</v>
      </c>
      <c r="M212" s="23">
        <f>'[1]поликлиника ДС'!CH$189</f>
        <v>50.255306457703185</v>
      </c>
      <c r="N212" s="23">
        <f>'[1]поликлиника ДС'!DB$189</f>
        <v>50.255306457703185</v>
      </c>
      <c r="O212" s="23">
        <f>'[1]поликлиника ДС'!DV$189</f>
        <v>50.255306457703185</v>
      </c>
      <c r="P212" s="23">
        <f>'[1]поликлиника ДС'!FE$189</f>
        <v>50.255306457703185</v>
      </c>
      <c r="Q212" s="16">
        <f t="shared" si="71"/>
        <v>0</v>
      </c>
      <c r="R212" s="16">
        <f t="shared" si="72"/>
        <v>0</v>
      </c>
    </row>
    <row r="213" spans="2:18" ht="30" x14ac:dyDescent="0.25">
      <c r="B213" s="18"/>
      <c r="C213" s="1" t="s">
        <v>31</v>
      </c>
      <c r="D213" s="6" t="s">
        <v>13</v>
      </c>
      <c r="E213" s="22">
        <f>'[1]поликлиника ДС'!AG$191</f>
        <v>50</v>
      </c>
      <c r="F213" s="23">
        <f>'[1]поликлиника ДС'!FJ$191</f>
        <v>463.34679712775994</v>
      </c>
      <c r="G213" s="22">
        <f>H213+I213+J213+K213</f>
        <v>50</v>
      </c>
      <c r="H213" s="22">
        <f>'[1]поликлиника ДС'!L$191</f>
        <v>15</v>
      </c>
      <c r="I213" s="22">
        <f>'[1]поликлиника ДС'!R$191</f>
        <v>11</v>
      </c>
      <c r="J213" s="22">
        <f>'[1]поликлиника ДС'!Y$191</f>
        <v>9</v>
      </c>
      <c r="K213" s="22">
        <f>'[1]поликлиника ДС'!AF$191</f>
        <v>15</v>
      </c>
      <c r="L213" s="23">
        <f>M213+N213+O213+P213</f>
        <v>463.34679712775994</v>
      </c>
      <c r="M213" s="23">
        <f>'[1]поликлиника ДС'!CH$191</f>
        <v>139.00403913832798</v>
      </c>
      <c r="N213" s="23">
        <f>'[1]поликлиника ДС'!DB$191</f>
        <v>101.93629536810718</v>
      </c>
      <c r="O213" s="23">
        <f>'[1]поликлиника ДС'!DV$191</f>
        <v>83.402423482996795</v>
      </c>
      <c r="P213" s="23">
        <f>'[1]поликлиника ДС'!FE$191</f>
        <v>139.00403913832798</v>
      </c>
      <c r="Q213" s="16">
        <f t="shared" si="71"/>
        <v>0</v>
      </c>
      <c r="R213" s="16">
        <f t="shared" si="72"/>
        <v>0</v>
      </c>
    </row>
    <row r="214" spans="2:18" x14ac:dyDescent="0.25">
      <c r="B214" s="24"/>
      <c r="C214" s="25" t="s">
        <v>58</v>
      </c>
      <c r="D214" s="26"/>
      <c r="E214" s="27">
        <f>E189+E202</f>
        <v>334</v>
      </c>
      <c r="F214" s="28">
        <f t="shared" ref="F214:P214" si="83">F189+F202</f>
        <v>5274.0777465210995</v>
      </c>
      <c r="G214" s="27">
        <f t="shared" si="83"/>
        <v>334</v>
      </c>
      <c r="H214" s="27">
        <f t="shared" si="83"/>
        <v>88</v>
      </c>
      <c r="I214" s="27">
        <f t="shared" si="83"/>
        <v>85</v>
      </c>
      <c r="J214" s="27">
        <f t="shared" si="83"/>
        <v>84</v>
      </c>
      <c r="K214" s="27">
        <f t="shared" si="83"/>
        <v>77</v>
      </c>
      <c r="L214" s="28">
        <f t="shared" si="83"/>
        <v>5274.0777465210995</v>
      </c>
      <c r="M214" s="28">
        <f t="shared" si="83"/>
        <v>1393.7546693521583</v>
      </c>
      <c r="N214" s="28">
        <f t="shared" si="83"/>
        <v>1419.7170971750252</v>
      </c>
      <c r="O214" s="28">
        <f t="shared" si="83"/>
        <v>1367.792241529291</v>
      </c>
      <c r="P214" s="28">
        <f t="shared" si="83"/>
        <v>1092.8137384646243</v>
      </c>
      <c r="Q214" s="16">
        <f t="shared" si="71"/>
        <v>0</v>
      </c>
      <c r="R214" s="16">
        <f t="shared" si="72"/>
        <v>0</v>
      </c>
    </row>
    <row r="215" spans="2:18" ht="28.5" x14ac:dyDescent="0.25">
      <c r="B215" s="13" t="s">
        <v>59</v>
      </c>
      <c r="C215" s="87" t="s">
        <v>36</v>
      </c>
      <c r="D215" s="87" t="s">
        <v>13</v>
      </c>
      <c r="E215" s="29">
        <f>'[1]стационар ДС'!AG$191</f>
        <v>472</v>
      </c>
      <c r="F215" s="30">
        <f>'[1]стационар ДС'!FJ$191</f>
        <v>8310.5116532494558</v>
      </c>
      <c r="G215" s="29">
        <f t="shared" ref="G215:P215" si="84">G216+G218+G225+G227+G232</f>
        <v>472</v>
      </c>
      <c r="H215" s="29">
        <f t="shared" si="84"/>
        <v>121</v>
      </c>
      <c r="I215" s="29">
        <f t="shared" si="84"/>
        <v>110</v>
      </c>
      <c r="J215" s="29">
        <f t="shared" si="84"/>
        <v>119</v>
      </c>
      <c r="K215" s="29">
        <f t="shared" si="84"/>
        <v>122</v>
      </c>
      <c r="L215" s="30">
        <f t="shared" si="84"/>
        <v>8310.5116532494558</v>
      </c>
      <c r="M215" s="30">
        <f t="shared" si="84"/>
        <v>2128.6477625744524</v>
      </c>
      <c r="N215" s="30">
        <f t="shared" si="84"/>
        <v>2030.5405867335121</v>
      </c>
      <c r="O215" s="30">
        <f t="shared" si="84"/>
        <v>2033.6907227049001</v>
      </c>
      <c r="P215" s="30">
        <f t="shared" si="84"/>
        <v>2117.6325812365922</v>
      </c>
      <c r="Q215" s="16">
        <f t="shared" si="71"/>
        <v>0</v>
      </c>
      <c r="R215" s="16">
        <f t="shared" si="72"/>
        <v>0</v>
      </c>
    </row>
    <row r="216" spans="2:18" ht="30" x14ac:dyDescent="0.25">
      <c r="B216" s="18"/>
      <c r="C216" s="80" t="s">
        <v>14</v>
      </c>
      <c r="D216" s="81" t="s">
        <v>13</v>
      </c>
      <c r="E216" s="19">
        <f>'[1]стационар ДС'!AG$192</f>
        <v>101</v>
      </c>
      <c r="F216" s="20">
        <f>'[1]стационар ДС'!FJ$192</f>
        <v>1345.2933618986403</v>
      </c>
      <c r="G216" s="19">
        <f>G217</f>
        <v>101</v>
      </c>
      <c r="H216" s="19">
        <f t="shared" ref="H216:P216" si="85">H217</f>
        <v>29</v>
      </c>
      <c r="I216" s="19">
        <f t="shared" si="85"/>
        <v>26</v>
      </c>
      <c r="J216" s="19">
        <f t="shared" si="85"/>
        <v>25</v>
      </c>
      <c r="K216" s="19">
        <f t="shared" si="85"/>
        <v>21</v>
      </c>
      <c r="L216" s="20">
        <f t="shared" si="85"/>
        <v>1345.2933618986403</v>
      </c>
      <c r="M216" s="20">
        <f t="shared" si="85"/>
        <v>387.28142236476009</v>
      </c>
      <c r="N216" s="20">
        <f t="shared" si="85"/>
        <v>346.51495685268009</v>
      </c>
      <c r="O216" s="20">
        <f t="shared" si="85"/>
        <v>332.92613501532003</v>
      </c>
      <c r="P216" s="20">
        <f t="shared" si="85"/>
        <v>278.57084766588002</v>
      </c>
      <c r="Q216" s="16">
        <f t="shared" si="71"/>
        <v>0</v>
      </c>
      <c r="R216" s="16">
        <f t="shared" si="72"/>
        <v>0</v>
      </c>
    </row>
    <row r="217" spans="2:18" ht="30" x14ac:dyDescent="0.25">
      <c r="B217" s="18"/>
      <c r="C217" s="82" t="s">
        <v>14</v>
      </c>
      <c r="D217" s="6" t="s">
        <v>13</v>
      </c>
      <c r="E217" s="22">
        <f>'[1]стационар ДС'!AG$193</f>
        <v>101</v>
      </c>
      <c r="F217" s="23">
        <f>'[1]стационар ДС'!FJ$193</f>
        <v>1345.2933618986403</v>
      </c>
      <c r="G217" s="22">
        <f>H217+I217+J217+K217</f>
        <v>101</v>
      </c>
      <c r="H217" s="22">
        <f>'[1]стационар ДС'!L$193</f>
        <v>29</v>
      </c>
      <c r="I217" s="22">
        <f>'[1]стационар ДС'!R$193</f>
        <v>26</v>
      </c>
      <c r="J217" s="22">
        <f>'[1]стационар ДС'!Y$193</f>
        <v>25</v>
      </c>
      <c r="K217" s="22">
        <f>'[1]стационар ДС'!AF$193</f>
        <v>21</v>
      </c>
      <c r="L217" s="23">
        <f>M217+N217+O217+P217</f>
        <v>1345.2933618986403</v>
      </c>
      <c r="M217" s="23">
        <f>'[1]стационар ДС'!CH$193</f>
        <v>387.28142236476009</v>
      </c>
      <c r="N217" s="23">
        <f>'[1]стационар ДС'!DB$193</f>
        <v>346.51495685268009</v>
      </c>
      <c r="O217" s="23">
        <f>'[1]стационар ДС'!DV$193</f>
        <v>332.92613501532003</v>
      </c>
      <c r="P217" s="23">
        <f>'[1]стационар ДС'!FE$193</f>
        <v>278.57084766588002</v>
      </c>
      <c r="Q217" s="16">
        <f t="shared" si="71"/>
        <v>0</v>
      </c>
      <c r="R217" s="16">
        <f t="shared" si="72"/>
        <v>0</v>
      </c>
    </row>
    <row r="218" spans="2:18" ht="30" x14ac:dyDescent="0.25">
      <c r="B218" s="18"/>
      <c r="C218" s="80" t="s">
        <v>37</v>
      </c>
      <c r="D218" s="81" t="s">
        <v>13</v>
      </c>
      <c r="E218" s="19">
        <f>'[1]стационар ДС'!AG$196</f>
        <v>168</v>
      </c>
      <c r="F218" s="20">
        <f>'[1]стационар ДС'!FJ$196</f>
        <v>2888.6129183908083</v>
      </c>
      <c r="G218" s="19">
        <f>SUM(G219:G224)</f>
        <v>168</v>
      </c>
      <c r="H218" s="19">
        <f t="shared" ref="H218:P218" si="86">SUM(H219:H224)</f>
        <v>45</v>
      </c>
      <c r="I218" s="19">
        <f t="shared" si="86"/>
        <v>33</v>
      </c>
      <c r="J218" s="19">
        <f t="shared" si="86"/>
        <v>45</v>
      </c>
      <c r="K218" s="19">
        <f t="shared" si="86"/>
        <v>45</v>
      </c>
      <c r="L218" s="20">
        <f t="shared" si="86"/>
        <v>2888.6129183908083</v>
      </c>
      <c r="M218" s="20">
        <f t="shared" si="86"/>
        <v>797.32412130709815</v>
      </c>
      <c r="N218" s="20">
        <f t="shared" si="86"/>
        <v>574.28214105843006</v>
      </c>
      <c r="O218" s="20">
        <f t="shared" si="86"/>
        <v>755.79585820716602</v>
      </c>
      <c r="P218" s="20">
        <f t="shared" si="86"/>
        <v>761.2107978181142</v>
      </c>
      <c r="Q218" s="16">
        <f t="shared" si="71"/>
        <v>0</v>
      </c>
      <c r="R218" s="16">
        <f t="shared" si="72"/>
        <v>0</v>
      </c>
    </row>
    <row r="219" spans="2:18" ht="30" x14ac:dyDescent="0.25">
      <c r="B219" s="18"/>
      <c r="C219" s="1" t="s">
        <v>17</v>
      </c>
      <c r="D219" s="6" t="s">
        <v>13</v>
      </c>
      <c r="E219" s="22">
        <f>'[1]стационар ДС'!AG$197</f>
        <v>22</v>
      </c>
      <c r="F219" s="23">
        <f>'[1]стационар ДС'!FJ$197</f>
        <v>382.97829544959598</v>
      </c>
      <c r="G219" s="22">
        <f t="shared" ref="G219:G224" si="87">H219+I219+J219+K219</f>
        <v>22</v>
      </c>
      <c r="H219" s="22">
        <f>'[1]стационар ДС'!L$197</f>
        <v>7</v>
      </c>
      <c r="I219" s="22">
        <f>'[1]стационар ДС'!R$197</f>
        <v>5</v>
      </c>
      <c r="J219" s="22">
        <f>'[1]стационар ДС'!Y$197</f>
        <v>7</v>
      </c>
      <c r="K219" s="22">
        <f>'[1]стационар ДС'!AF$197</f>
        <v>3</v>
      </c>
      <c r="L219" s="23">
        <f t="shared" ref="L219:L224" si="88">M219+N219+O219+P219</f>
        <v>382.97829544959598</v>
      </c>
      <c r="M219" s="23">
        <f>'[1]стационар ДС'!CH$197</f>
        <v>121.85673037032598</v>
      </c>
      <c r="N219" s="23">
        <f>'[1]стационар ДС'!DB$197</f>
        <v>87.04052169309</v>
      </c>
      <c r="O219" s="23">
        <f>'[1]стационар ДС'!DV$197</f>
        <v>121.85673037032598</v>
      </c>
      <c r="P219" s="23">
        <f>'[1]стационар ДС'!FE$197</f>
        <v>52.224313015854001</v>
      </c>
      <c r="Q219" s="16">
        <f t="shared" si="71"/>
        <v>0</v>
      </c>
      <c r="R219" s="16">
        <f t="shared" si="72"/>
        <v>0</v>
      </c>
    </row>
    <row r="220" spans="2:18" ht="30" x14ac:dyDescent="0.25">
      <c r="B220" s="18"/>
      <c r="C220" s="1" t="s">
        <v>30</v>
      </c>
      <c r="D220" s="6" t="s">
        <v>13</v>
      </c>
      <c r="E220" s="22">
        <f>'[1]стационар ДС'!AG$199</f>
        <v>1</v>
      </c>
      <c r="F220" s="23">
        <f>'[1]стационар ДС'!FJ$199</f>
        <v>22.483323403631999</v>
      </c>
      <c r="G220" s="22">
        <f t="shared" si="87"/>
        <v>1</v>
      </c>
      <c r="H220" s="22">
        <f>'[1]стационар ДС'!L$199</f>
        <v>1</v>
      </c>
      <c r="I220" s="22">
        <f>'[1]стационар ДС'!R$199</f>
        <v>0</v>
      </c>
      <c r="J220" s="22">
        <f>'[1]стационар ДС'!Y$199</f>
        <v>0</v>
      </c>
      <c r="K220" s="22">
        <f>'[1]стационар ДС'!AF$199</f>
        <v>0</v>
      </c>
      <c r="L220" s="23">
        <f t="shared" si="88"/>
        <v>22.483323403631999</v>
      </c>
      <c r="M220" s="23">
        <f>'[1]стационар ДС'!CH$199</f>
        <v>22.483323403631999</v>
      </c>
      <c r="N220" s="23">
        <f>'[1]стационар ДС'!DB$199</f>
        <v>0</v>
      </c>
      <c r="O220" s="23">
        <f>'[1]стационар ДС'!DV$199</f>
        <v>0</v>
      </c>
      <c r="P220" s="23">
        <f>'[1]стационар ДС'!FE$199</f>
        <v>0</v>
      </c>
      <c r="Q220" s="16">
        <f t="shared" si="71"/>
        <v>0</v>
      </c>
      <c r="R220" s="16">
        <f t="shared" si="72"/>
        <v>0</v>
      </c>
    </row>
    <row r="221" spans="2:18" ht="30" x14ac:dyDescent="0.25">
      <c r="B221" s="18"/>
      <c r="C221" s="1" t="s">
        <v>18</v>
      </c>
      <c r="D221" s="6" t="s">
        <v>13</v>
      </c>
      <c r="E221" s="22">
        <f>'[1]стационар ДС'!AG$201</f>
        <v>59</v>
      </c>
      <c r="F221" s="23">
        <f>'[1]стационар ДС'!FJ$201</f>
        <v>923.21631998064004</v>
      </c>
      <c r="G221" s="22">
        <f t="shared" si="87"/>
        <v>59</v>
      </c>
      <c r="H221" s="22">
        <f>'[1]стационар ДС'!L$201</f>
        <v>8</v>
      </c>
      <c r="I221" s="22">
        <f>'[1]стационар ДС'!R$201</f>
        <v>10</v>
      </c>
      <c r="J221" s="22">
        <f>'[1]стационар ДС'!Y$201</f>
        <v>20</v>
      </c>
      <c r="K221" s="22">
        <f>'[1]стационар ДС'!AF$201</f>
        <v>21</v>
      </c>
      <c r="L221" s="23">
        <f t="shared" si="88"/>
        <v>923.21631998064015</v>
      </c>
      <c r="M221" s="23">
        <f>'[1]стационар ДС'!CH$201</f>
        <v>125.18187389568001</v>
      </c>
      <c r="N221" s="23">
        <f>'[1]стационар ДС'!DB$201</f>
        <v>156.47734236960002</v>
      </c>
      <c r="O221" s="23">
        <f>'[1]стационар ДС'!DV$201</f>
        <v>312.95468473920005</v>
      </c>
      <c r="P221" s="23">
        <f>'[1]стационар ДС'!FE$201</f>
        <v>328.60241897616004</v>
      </c>
      <c r="Q221" s="16">
        <f t="shared" si="71"/>
        <v>0</v>
      </c>
      <c r="R221" s="16">
        <f t="shared" si="72"/>
        <v>0</v>
      </c>
    </row>
    <row r="222" spans="2:18" ht="30" x14ac:dyDescent="0.25">
      <c r="B222" s="18"/>
      <c r="C222" s="1" t="s">
        <v>19</v>
      </c>
      <c r="D222" s="6" t="s">
        <v>13</v>
      </c>
      <c r="E222" s="22">
        <f>'[1]стационар ДС'!AG$203</f>
        <v>12</v>
      </c>
      <c r="F222" s="23">
        <f>'[1]стационар ДС'!FJ$203</f>
        <v>187.77281084352003</v>
      </c>
      <c r="G222" s="22">
        <f t="shared" si="87"/>
        <v>12</v>
      </c>
      <c r="H222" s="22">
        <f>'[1]стационар ДС'!L$203</f>
        <v>3</v>
      </c>
      <c r="I222" s="22">
        <f>'[1]стационар ДС'!R$203</f>
        <v>0</v>
      </c>
      <c r="J222" s="22">
        <f>'[1]стационар ДС'!Y$203</f>
        <v>5</v>
      </c>
      <c r="K222" s="22">
        <f>'[1]стационар ДС'!AF$203</f>
        <v>4</v>
      </c>
      <c r="L222" s="23">
        <f t="shared" si="88"/>
        <v>187.77281084352001</v>
      </c>
      <c r="M222" s="23">
        <f>'[1]стационар ДС'!CH$203</f>
        <v>46.943202710880009</v>
      </c>
      <c r="N222" s="23">
        <f>'[1]стационар ДС'!DB$203</f>
        <v>0</v>
      </c>
      <c r="O222" s="23">
        <f>'[1]стационар ДС'!DV$203</f>
        <v>78.238671184800012</v>
      </c>
      <c r="P222" s="23">
        <f>'[1]стационар ДС'!FE$203</f>
        <v>62.590936947840007</v>
      </c>
      <c r="Q222" s="16">
        <f t="shared" si="71"/>
        <v>0</v>
      </c>
      <c r="R222" s="16">
        <f t="shared" si="72"/>
        <v>0</v>
      </c>
    </row>
    <row r="223" spans="2:18" ht="30" x14ac:dyDescent="0.25">
      <c r="B223" s="18"/>
      <c r="C223" s="1" t="s">
        <v>22</v>
      </c>
      <c r="D223" s="6" t="s">
        <v>13</v>
      </c>
      <c r="E223" s="22">
        <f>'[1]стационар ДС'!AG$205</f>
        <v>59</v>
      </c>
      <c r="F223" s="23">
        <f>'[1]стационар ДС'!FJ$205</f>
        <v>1038.6183599782203</v>
      </c>
      <c r="G223" s="22">
        <f t="shared" si="87"/>
        <v>59</v>
      </c>
      <c r="H223" s="22">
        <f>'[1]стационар ДС'!L$205</f>
        <v>21</v>
      </c>
      <c r="I223" s="22">
        <f>'[1]стационар ДС'!R$205</f>
        <v>15</v>
      </c>
      <c r="J223" s="22">
        <f>'[1]стационар ДС'!Y$205</f>
        <v>10</v>
      </c>
      <c r="K223" s="22">
        <f>'[1]стационар ДС'!AF$205</f>
        <v>13</v>
      </c>
      <c r="L223" s="23">
        <f t="shared" si="88"/>
        <v>1038.61835997822</v>
      </c>
      <c r="M223" s="23">
        <f>'[1]стационар ДС'!CH$205</f>
        <v>369.67772134818006</v>
      </c>
      <c r="N223" s="23">
        <f>'[1]стационар ДС'!DB$205</f>
        <v>264.05551524870003</v>
      </c>
      <c r="O223" s="23">
        <f>'[1]стационар ДС'!DV$205</f>
        <v>176.03701016580004</v>
      </c>
      <c r="P223" s="23">
        <f>'[1]стационар ДС'!FE$205</f>
        <v>228.84811321554002</v>
      </c>
      <c r="Q223" s="16">
        <f t="shared" si="71"/>
        <v>0</v>
      </c>
      <c r="R223" s="16">
        <f t="shared" si="72"/>
        <v>0</v>
      </c>
    </row>
    <row r="224" spans="2:18" ht="30" x14ac:dyDescent="0.25">
      <c r="B224" s="18"/>
      <c r="C224" s="1" t="s">
        <v>24</v>
      </c>
      <c r="D224" s="6" t="s">
        <v>13</v>
      </c>
      <c r="E224" s="22">
        <f>'[1]стационар ДС'!AG$207</f>
        <v>15</v>
      </c>
      <c r="F224" s="23">
        <f>'[1]стационар ДС'!FJ$207</f>
        <v>333.54380873520006</v>
      </c>
      <c r="G224" s="22">
        <f t="shared" si="87"/>
        <v>15</v>
      </c>
      <c r="H224" s="22">
        <f>'[1]стационар ДС'!L$207</f>
        <v>5</v>
      </c>
      <c r="I224" s="22">
        <f>'[1]стационар ДС'!R$207</f>
        <v>3</v>
      </c>
      <c r="J224" s="22">
        <f>'[1]стационар ДС'!Y$207</f>
        <v>3</v>
      </c>
      <c r="K224" s="22">
        <f>'[1]стационар ДС'!AF$207</f>
        <v>4</v>
      </c>
      <c r="L224" s="23">
        <f t="shared" si="88"/>
        <v>333.5438087352</v>
      </c>
      <c r="M224" s="23">
        <f>'[1]стационар ДС'!CH$207</f>
        <v>111.18126957839999</v>
      </c>
      <c r="N224" s="23">
        <f>'[1]стационар ДС'!DB$207</f>
        <v>66.708761747040001</v>
      </c>
      <c r="O224" s="23">
        <f>'[1]стационар ДС'!DV$207</f>
        <v>66.708761747040001</v>
      </c>
      <c r="P224" s="23">
        <f>'[1]стационар ДС'!FE$207</f>
        <v>88.94501566272001</v>
      </c>
      <c r="Q224" s="16">
        <f t="shared" si="71"/>
        <v>0</v>
      </c>
      <c r="R224" s="16">
        <f t="shared" si="72"/>
        <v>0</v>
      </c>
    </row>
    <row r="225" spans="2:18" ht="30" x14ac:dyDescent="0.25">
      <c r="B225" s="18"/>
      <c r="C225" s="80" t="s">
        <v>46</v>
      </c>
      <c r="D225" s="81" t="s">
        <v>13</v>
      </c>
      <c r="E225" s="19">
        <f>'[1]стационар ДС'!AG$209</f>
        <v>53</v>
      </c>
      <c r="F225" s="20">
        <f>'[1]стационар ДС'!FJ$209</f>
        <v>1283.2789204226881</v>
      </c>
      <c r="G225" s="19">
        <f t="shared" ref="G225:P225" si="89">G226</f>
        <v>53</v>
      </c>
      <c r="H225" s="19">
        <f t="shared" si="89"/>
        <v>9</v>
      </c>
      <c r="I225" s="19">
        <f t="shared" si="89"/>
        <v>13</v>
      </c>
      <c r="J225" s="19">
        <f t="shared" si="89"/>
        <v>14</v>
      </c>
      <c r="K225" s="19">
        <f t="shared" si="89"/>
        <v>17</v>
      </c>
      <c r="L225" s="20">
        <f t="shared" si="89"/>
        <v>1283.2789204226881</v>
      </c>
      <c r="M225" s="20">
        <f t="shared" si="89"/>
        <v>217.915288373664</v>
      </c>
      <c r="N225" s="20">
        <f t="shared" si="89"/>
        <v>314.76652765084805</v>
      </c>
      <c r="O225" s="20">
        <f t="shared" si="89"/>
        <v>338.97933747014406</v>
      </c>
      <c r="P225" s="20">
        <f t="shared" si="89"/>
        <v>411.61776692803198</v>
      </c>
      <c r="Q225" s="16">
        <f t="shared" si="71"/>
        <v>0</v>
      </c>
      <c r="R225" s="16">
        <f t="shared" si="72"/>
        <v>0</v>
      </c>
    </row>
    <row r="226" spans="2:18" ht="30" x14ac:dyDescent="0.25">
      <c r="B226" s="18"/>
      <c r="C226" s="1" t="s">
        <v>19</v>
      </c>
      <c r="D226" s="6" t="s">
        <v>13</v>
      </c>
      <c r="E226" s="22">
        <f>'[1]стационар ДС'!AG$210</f>
        <v>53</v>
      </c>
      <c r="F226" s="23">
        <f>'[1]стационар ДС'!FJ$210</f>
        <v>1283.2789204226881</v>
      </c>
      <c r="G226" s="22">
        <f>H226+I226+J226+K226</f>
        <v>53</v>
      </c>
      <c r="H226" s="22">
        <f>'[1]стационар ДС'!L$210</f>
        <v>9</v>
      </c>
      <c r="I226" s="22">
        <f>'[1]стационар ДС'!R$210</f>
        <v>13</v>
      </c>
      <c r="J226" s="22">
        <f>'[1]стационар ДС'!Y$210</f>
        <v>14</v>
      </c>
      <c r="K226" s="22">
        <f>'[1]стационар ДС'!AF$210</f>
        <v>17</v>
      </c>
      <c r="L226" s="23">
        <f>M226+N226+O226+P226</f>
        <v>1283.2789204226881</v>
      </c>
      <c r="M226" s="23">
        <f>'[1]стационар ДС'!CH$210</f>
        <v>217.915288373664</v>
      </c>
      <c r="N226" s="23">
        <f>'[1]стационар ДС'!DB$210</f>
        <v>314.76652765084805</v>
      </c>
      <c r="O226" s="23">
        <f>'[1]стационар ДС'!DV$210</f>
        <v>338.97933747014406</v>
      </c>
      <c r="P226" s="23">
        <f>'[1]стационар ДС'!FE$210</f>
        <v>411.61776692803198</v>
      </c>
      <c r="Q226" s="16">
        <f t="shared" si="71"/>
        <v>0</v>
      </c>
      <c r="R226" s="16">
        <f t="shared" si="72"/>
        <v>0</v>
      </c>
    </row>
    <row r="227" spans="2:18" ht="30" x14ac:dyDescent="0.25">
      <c r="B227" s="18"/>
      <c r="C227" s="80" t="s">
        <v>25</v>
      </c>
      <c r="D227" s="81" t="s">
        <v>13</v>
      </c>
      <c r="E227" s="19">
        <f>'[1]стационар ДС'!AG$213</f>
        <v>57</v>
      </c>
      <c r="F227" s="20">
        <f>'[1]стационар ДС'!FJ$213</f>
        <v>1226.401465383738</v>
      </c>
      <c r="G227" s="19">
        <f t="shared" ref="G227:P227" si="90">SUM(G228:G231)</f>
        <v>57</v>
      </c>
      <c r="H227" s="19">
        <f t="shared" si="90"/>
        <v>14</v>
      </c>
      <c r="I227" s="19">
        <f t="shared" si="90"/>
        <v>14</v>
      </c>
      <c r="J227" s="19">
        <f t="shared" si="90"/>
        <v>15</v>
      </c>
      <c r="K227" s="19">
        <f t="shared" si="90"/>
        <v>14</v>
      </c>
      <c r="L227" s="20">
        <f t="shared" si="90"/>
        <v>1226.401465383738</v>
      </c>
      <c r="M227" s="20">
        <f t="shared" si="90"/>
        <v>270.97346091135603</v>
      </c>
      <c r="N227" s="20">
        <f t="shared" si="90"/>
        <v>283.68724497888599</v>
      </c>
      <c r="O227" s="20">
        <f t="shared" si="90"/>
        <v>343.69424686522802</v>
      </c>
      <c r="P227" s="20">
        <f t="shared" si="90"/>
        <v>328.04651262826803</v>
      </c>
      <c r="Q227" s="16">
        <f t="shared" si="71"/>
        <v>0</v>
      </c>
      <c r="R227" s="16">
        <f t="shared" si="72"/>
        <v>0</v>
      </c>
    </row>
    <row r="228" spans="2:18" ht="30" x14ac:dyDescent="0.25">
      <c r="B228" s="18"/>
      <c r="C228" s="1" t="s">
        <v>60</v>
      </c>
      <c r="D228" s="6" t="s">
        <v>13</v>
      </c>
      <c r="E228" s="22">
        <f>'[1]стационар ДС'!AG$214</f>
        <v>16</v>
      </c>
      <c r="F228" s="23">
        <f>'[1]стационар ДС'!FJ$214</f>
        <v>250.36374779136003</v>
      </c>
      <c r="G228" s="22">
        <f>H228+I228+J228+K228</f>
        <v>16</v>
      </c>
      <c r="H228" s="22">
        <f>'[1]стационар ДС'!L$214</f>
        <v>3</v>
      </c>
      <c r="I228" s="22">
        <f>'[1]стационар ДС'!R$214</f>
        <v>4</v>
      </c>
      <c r="J228" s="22">
        <f>'[1]стационар ДС'!Y$214</f>
        <v>5</v>
      </c>
      <c r="K228" s="22">
        <f>'[1]стационар ДС'!AF$214</f>
        <v>4</v>
      </c>
      <c r="L228" s="23">
        <f>M228+N228+O228+P228</f>
        <v>250.36374779136003</v>
      </c>
      <c r="M228" s="23">
        <f>'[1]стационар ДС'!CH$214</f>
        <v>46.943202710880009</v>
      </c>
      <c r="N228" s="23">
        <f>'[1]стационар ДС'!DB$214</f>
        <v>62.590936947840007</v>
      </c>
      <c r="O228" s="23">
        <f>'[1]стационар ДС'!DV$214</f>
        <v>78.238671184800012</v>
      </c>
      <c r="P228" s="23">
        <f>'[1]стационар ДС'!FE$214</f>
        <v>62.590936947840007</v>
      </c>
      <c r="Q228" s="16">
        <f t="shared" si="71"/>
        <v>0</v>
      </c>
      <c r="R228" s="16">
        <f t="shared" si="72"/>
        <v>0</v>
      </c>
    </row>
    <row r="229" spans="2:18" ht="30" x14ac:dyDescent="0.25">
      <c r="B229" s="18"/>
      <c r="C229" s="1" t="s">
        <v>26</v>
      </c>
      <c r="D229" s="6" t="s">
        <v>13</v>
      </c>
      <c r="E229" s="22">
        <f>'[1]стационар ДС'!$AG216</f>
        <v>14</v>
      </c>
      <c r="F229" s="23">
        <f>'[1]стационар ДС'!$FJ216</f>
        <v>287.52711660414002</v>
      </c>
      <c r="G229" s="22">
        <f>H229+I229+J229+K229</f>
        <v>14</v>
      </c>
      <c r="H229" s="22">
        <f>'[1]стационар ДС'!$L216</f>
        <v>0</v>
      </c>
      <c r="I229" s="22">
        <f>'[1]стационар ДС'!R$216</f>
        <v>2</v>
      </c>
      <c r="J229" s="22">
        <f>'[1]стационар ДС'!Y$216</f>
        <v>6</v>
      </c>
      <c r="K229" s="22">
        <f>'[1]стационар ДС'!AF$216</f>
        <v>6</v>
      </c>
      <c r="L229" s="23">
        <f>M229+N229+O229+P229</f>
        <v>287.52711660414002</v>
      </c>
      <c r="M229" s="23">
        <f>'[1]стационар ДС'!$CH216</f>
        <v>0</v>
      </c>
      <c r="N229" s="23">
        <f>'[1]стационар ДС'!DB$216</f>
        <v>41.075302372020005</v>
      </c>
      <c r="O229" s="23">
        <f>'[1]стационар ДС'!DV$216</f>
        <v>123.22590711606</v>
      </c>
      <c r="P229" s="23">
        <f>'[1]стационар ДС'!$FE216</f>
        <v>123.22590711606</v>
      </c>
      <c r="Q229" s="16"/>
      <c r="R229" s="16"/>
    </row>
    <row r="230" spans="2:18" ht="30" x14ac:dyDescent="0.25">
      <c r="B230" s="18"/>
      <c r="C230" s="1" t="s">
        <v>27</v>
      </c>
      <c r="D230" s="6" t="s">
        <v>13</v>
      </c>
      <c r="E230" s="22">
        <f>'[1]стационар ДС'!AG$218</f>
        <v>13</v>
      </c>
      <c r="F230" s="23">
        <f>'[1]стационар ДС'!FJ$218</f>
        <v>190.70676101294995</v>
      </c>
      <c r="G230" s="22">
        <f>H230+I230+J230+K230</f>
        <v>13</v>
      </c>
      <c r="H230" s="22">
        <f>'[1]стационар ДС'!L$218</f>
        <v>8</v>
      </c>
      <c r="I230" s="22">
        <f>'[1]стационар ДС'!R$218</f>
        <v>5</v>
      </c>
      <c r="J230" s="22">
        <f>'[1]стационар ДС'!Y$218</f>
        <v>0</v>
      </c>
      <c r="K230" s="22">
        <f>'[1]стационар ДС'!AF$218</f>
        <v>0</v>
      </c>
      <c r="L230" s="23">
        <f>M230+N230+O230+P230</f>
        <v>190.70676101294995</v>
      </c>
      <c r="M230" s="23">
        <f>'[1]стационар ДС'!CH$218</f>
        <v>117.35800677719998</v>
      </c>
      <c r="N230" s="23">
        <f>'[1]стационар ДС'!DB$218</f>
        <v>73.348754235749979</v>
      </c>
      <c r="O230" s="23">
        <f>'[1]стационар ДС'!DV$218</f>
        <v>0</v>
      </c>
      <c r="P230" s="23">
        <f>'[1]стационар ДС'!FE$218</f>
        <v>0</v>
      </c>
      <c r="Q230" s="16">
        <f>E230-G230</f>
        <v>0</v>
      </c>
      <c r="R230" s="16">
        <f t="shared" si="72"/>
        <v>0</v>
      </c>
    </row>
    <row r="231" spans="2:18" ht="30" x14ac:dyDescent="0.25">
      <c r="B231" s="18"/>
      <c r="C231" s="1" t="s">
        <v>61</v>
      </c>
      <c r="D231" s="6" t="s">
        <v>13</v>
      </c>
      <c r="E231" s="22">
        <f>'[1]стационар ДС'!AG$220</f>
        <v>14</v>
      </c>
      <c r="F231" s="23">
        <f>'[1]стационар ДС'!FJ$220</f>
        <v>497.80383997528799</v>
      </c>
      <c r="G231" s="22">
        <f>H231+I231+J231+K231</f>
        <v>14</v>
      </c>
      <c r="H231" s="22">
        <f>'[1]стационар ДС'!L$220</f>
        <v>3</v>
      </c>
      <c r="I231" s="22">
        <f>'[1]стационар ДС'!R$220</f>
        <v>3</v>
      </c>
      <c r="J231" s="22">
        <f>'[1]стационар ДС'!Y$220</f>
        <v>4</v>
      </c>
      <c r="K231" s="22">
        <f>'[1]стационар ДС'!AF$220</f>
        <v>4</v>
      </c>
      <c r="L231" s="23">
        <f>M231+N231+O231+P231</f>
        <v>497.80383997528804</v>
      </c>
      <c r="M231" s="23">
        <f>'[1]стационар ДС'!CH$220</f>
        <v>106.67225142327601</v>
      </c>
      <c r="N231" s="23">
        <f>'[1]стационар ДС'!DB$220</f>
        <v>106.67225142327601</v>
      </c>
      <c r="O231" s="23">
        <f>'[1]стационар ДС'!DV$220</f>
        <v>142.22966856436801</v>
      </c>
      <c r="P231" s="23">
        <f>'[1]стационар ДС'!FE$220</f>
        <v>142.22966856436801</v>
      </c>
      <c r="Q231" s="16">
        <f t="shared" si="71"/>
        <v>0</v>
      </c>
      <c r="R231" s="16">
        <f t="shared" si="72"/>
        <v>0</v>
      </c>
    </row>
    <row r="232" spans="2:18" ht="30" x14ac:dyDescent="0.25">
      <c r="B232" s="18"/>
      <c r="C232" s="80" t="s">
        <v>49</v>
      </c>
      <c r="D232" s="81" t="s">
        <v>13</v>
      </c>
      <c r="E232" s="19">
        <f>'[1]стационар ДС'!AG$222</f>
        <v>93</v>
      </c>
      <c r="F232" s="20">
        <f>'[1]стационар ДС'!FJ$222</f>
        <v>1566.9249871535819</v>
      </c>
      <c r="G232" s="19">
        <f t="shared" ref="G232:P232" si="91">G233</f>
        <v>93</v>
      </c>
      <c r="H232" s="19">
        <f t="shared" si="91"/>
        <v>24</v>
      </c>
      <c r="I232" s="19">
        <f t="shared" si="91"/>
        <v>24</v>
      </c>
      <c r="J232" s="19">
        <f t="shared" si="91"/>
        <v>20</v>
      </c>
      <c r="K232" s="19">
        <f t="shared" si="91"/>
        <v>25</v>
      </c>
      <c r="L232" s="20">
        <f>L233</f>
        <v>1566.9249871535819</v>
      </c>
      <c r="M232" s="20">
        <f t="shared" si="91"/>
        <v>455.15346961757405</v>
      </c>
      <c r="N232" s="20">
        <f t="shared" si="91"/>
        <v>511.28971619266804</v>
      </c>
      <c r="O232" s="20">
        <f t="shared" si="91"/>
        <v>262.29514514704198</v>
      </c>
      <c r="P232" s="20">
        <f t="shared" si="91"/>
        <v>338.18665619629797</v>
      </c>
      <c r="Q232" s="16">
        <f t="shared" si="71"/>
        <v>0</v>
      </c>
      <c r="R232" s="16">
        <f t="shared" si="72"/>
        <v>0</v>
      </c>
    </row>
    <row r="233" spans="2:18" ht="30" x14ac:dyDescent="0.25">
      <c r="B233" s="18"/>
      <c r="C233" s="1" t="s">
        <v>31</v>
      </c>
      <c r="D233" s="6" t="s">
        <v>13</v>
      </c>
      <c r="E233" s="22">
        <f>'[1]стационар ДС'!AG$223</f>
        <v>93</v>
      </c>
      <c r="F233" s="23">
        <f>'[1]стационар ДС'!FJ$223</f>
        <v>1566.9249871535819</v>
      </c>
      <c r="G233" s="22">
        <f>H233+I233+J233+K233</f>
        <v>93</v>
      </c>
      <c r="H233" s="22">
        <f>'[1]стационар ДС'!L$223</f>
        <v>24</v>
      </c>
      <c r="I233" s="22">
        <f>'[1]стационар ДС'!R$223</f>
        <v>24</v>
      </c>
      <c r="J233" s="22">
        <f>'[1]стационар ДС'!Y$223</f>
        <v>20</v>
      </c>
      <c r="K233" s="22">
        <f>'[1]стационар ДС'!AF$223</f>
        <v>25</v>
      </c>
      <c r="L233" s="23">
        <f>M233+N233+O233+P233</f>
        <v>1566.9249871535819</v>
      </c>
      <c r="M233" s="23">
        <f>'[1]стационар ДС'!CH$223</f>
        <v>455.15346961757405</v>
      </c>
      <c r="N233" s="23">
        <f>'[1]стационар ДС'!DB$223</f>
        <v>511.28971619266804</v>
      </c>
      <c r="O233" s="23">
        <f>'[1]стационар ДС'!DV$223</f>
        <v>262.29514514704198</v>
      </c>
      <c r="P233" s="23">
        <f>'[1]стационар ДС'!FE$223</f>
        <v>338.18665619629797</v>
      </c>
      <c r="Q233" s="16">
        <f t="shared" si="71"/>
        <v>0</v>
      </c>
      <c r="R233" s="16">
        <f t="shared" si="72"/>
        <v>0</v>
      </c>
    </row>
    <row r="234" spans="2:18" x14ac:dyDescent="0.25">
      <c r="B234" s="24"/>
      <c r="C234" s="25" t="s">
        <v>62</v>
      </c>
      <c r="D234" s="26"/>
      <c r="E234" s="27">
        <f t="shared" ref="E234:P234" si="92">E215</f>
        <v>472</v>
      </c>
      <c r="F234" s="28">
        <f t="shared" si="92"/>
        <v>8310.5116532494558</v>
      </c>
      <c r="G234" s="27">
        <f t="shared" si="92"/>
        <v>472</v>
      </c>
      <c r="H234" s="27">
        <f t="shared" si="92"/>
        <v>121</v>
      </c>
      <c r="I234" s="27">
        <f t="shared" si="92"/>
        <v>110</v>
      </c>
      <c r="J234" s="27">
        <f t="shared" si="92"/>
        <v>119</v>
      </c>
      <c r="K234" s="27">
        <f t="shared" si="92"/>
        <v>122</v>
      </c>
      <c r="L234" s="28">
        <f t="shared" si="92"/>
        <v>8310.5116532494558</v>
      </c>
      <c r="M234" s="28">
        <f t="shared" si="92"/>
        <v>2128.6477625744524</v>
      </c>
      <c r="N234" s="28">
        <f t="shared" si="92"/>
        <v>2030.5405867335121</v>
      </c>
      <c r="O234" s="28">
        <f t="shared" si="92"/>
        <v>2033.6907227049001</v>
      </c>
      <c r="P234" s="28">
        <f t="shared" si="92"/>
        <v>2117.6325812365922</v>
      </c>
      <c r="Q234" s="16">
        <f t="shared" si="71"/>
        <v>0</v>
      </c>
      <c r="R234" s="16">
        <f t="shared" si="72"/>
        <v>0</v>
      </c>
    </row>
    <row r="235" spans="2:18" ht="28.5" x14ac:dyDescent="0.25">
      <c r="B235" s="13" t="s">
        <v>63</v>
      </c>
      <c r="C235" s="87" t="s">
        <v>40</v>
      </c>
      <c r="D235" s="87" t="s">
        <v>13</v>
      </c>
      <c r="E235" s="29">
        <f>'[1]поликлиника ДС'!AG$193</f>
        <v>108</v>
      </c>
      <c r="F235" s="30">
        <f>'[1]поликлиника ДС'!FJ$193</f>
        <v>1880.5501910309181</v>
      </c>
      <c r="G235" s="29">
        <f>G236+G238+G243</f>
        <v>108</v>
      </c>
      <c r="H235" s="29">
        <f t="shared" ref="H235:P235" si="93">H236+H238+H243</f>
        <v>27</v>
      </c>
      <c r="I235" s="29">
        <f t="shared" si="93"/>
        <v>27</v>
      </c>
      <c r="J235" s="29">
        <f t="shared" si="93"/>
        <v>27</v>
      </c>
      <c r="K235" s="29">
        <f t="shared" si="93"/>
        <v>27</v>
      </c>
      <c r="L235" s="30">
        <f t="shared" si="93"/>
        <v>1880.5501910309181</v>
      </c>
      <c r="M235" s="30">
        <f t="shared" si="93"/>
        <v>470.13754775772952</v>
      </c>
      <c r="N235" s="30">
        <f t="shared" si="93"/>
        <v>470.13754775772952</v>
      </c>
      <c r="O235" s="30">
        <f t="shared" si="93"/>
        <v>470.13754775772952</v>
      </c>
      <c r="P235" s="30">
        <f t="shared" si="93"/>
        <v>470.13754775772952</v>
      </c>
      <c r="Q235" s="16">
        <f t="shared" si="71"/>
        <v>0</v>
      </c>
      <c r="R235" s="16">
        <f t="shared" si="72"/>
        <v>0</v>
      </c>
    </row>
    <row r="236" spans="2:18" ht="30" x14ac:dyDescent="0.25">
      <c r="B236" s="18"/>
      <c r="C236" s="80" t="s">
        <v>19</v>
      </c>
      <c r="D236" s="81" t="s">
        <v>13</v>
      </c>
      <c r="E236" s="19">
        <f>'[1]поликлиника ДС'!AG$194</f>
        <v>36</v>
      </c>
      <c r="F236" s="20">
        <f>'[1]поликлиника ДС'!FJ$194</f>
        <v>794.18016207290862</v>
      </c>
      <c r="G236" s="19">
        <f t="shared" ref="G236:P236" si="94">G237</f>
        <v>36</v>
      </c>
      <c r="H236" s="19">
        <f t="shared" si="94"/>
        <v>9</v>
      </c>
      <c r="I236" s="19">
        <f t="shared" si="94"/>
        <v>9</v>
      </c>
      <c r="J236" s="19">
        <f t="shared" si="94"/>
        <v>9</v>
      </c>
      <c r="K236" s="19">
        <f t="shared" si="94"/>
        <v>9</v>
      </c>
      <c r="L236" s="20">
        <f t="shared" si="94"/>
        <v>794.18016207290862</v>
      </c>
      <c r="M236" s="20">
        <f t="shared" si="94"/>
        <v>198.54504051822715</v>
      </c>
      <c r="N236" s="20">
        <f t="shared" si="94"/>
        <v>198.54504051822715</v>
      </c>
      <c r="O236" s="20">
        <f t="shared" si="94"/>
        <v>198.54504051822715</v>
      </c>
      <c r="P236" s="20">
        <f t="shared" si="94"/>
        <v>198.54504051822715</v>
      </c>
      <c r="Q236" s="16">
        <f t="shared" si="71"/>
        <v>0</v>
      </c>
      <c r="R236" s="16">
        <f t="shared" si="72"/>
        <v>0</v>
      </c>
    </row>
    <row r="237" spans="2:18" ht="30" x14ac:dyDescent="0.25">
      <c r="B237" s="18"/>
      <c r="C237" s="1" t="s">
        <v>19</v>
      </c>
      <c r="D237" s="6" t="s">
        <v>13</v>
      </c>
      <c r="E237" s="22">
        <f>'[1]поликлиника ДС'!AG$195</f>
        <v>36</v>
      </c>
      <c r="F237" s="23">
        <f>'[1]поликлиника ДС'!FJ$195</f>
        <v>794.18016207290862</v>
      </c>
      <c r="G237" s="22">
        <f>H237+I237+J237+K237</f>
        <v>36</v>
      </c>
      <c r="H237" s="22">
        <f>'[1]поликлиника ДС'!L$195</f>
        <v>9</v>
      </c>
      <c r="I237" s="22">
        <f>'[1]поликлиника ДС'!R$195</f>
        <v>9</v>
      </c>
      <c r="J237" s="22">
        <f>'[1]поликлиника ДС'!Y$195</f>
        <v>9</v>
      </c>
      <c r="K237" s="22">
        <f>'[1]поликлиника ДС'!AF$195</f>
        <v>9</v>
      </c>
      <c r="L237" s="23">
        <f>M237+N237+O237+P237</f>
        <v>794.18016207290862</v>
      </c>
      <c r="M237" s="23">
        <f>'[1]поликлиника ДС'!CH$195</f>
        <v>198.54504051822715</v>
      </c>
      <c r="N237" s="23">
        <f>'[1]поликлиника ДС'!DB$195</f>
        <v>198.54504051822715</v>
      </c>
      <c r="O237" s="23">
        <f>'[1]поликлиника ДС'!DV$195</f>
        <v>198.54504051822715</v>
      </c>
      <c r="P237" s="23">
        <f>'[1]поликлиника ДС'!$FE$195</f>
        <v>198.54504051822715</v>
      </c>
      <c r="Q237" s="16">
        <f t="shared" si="71"/>
        <v>0</v>
      </c>
      <c r="R237" s="16">
        <f t="shared" si="72"/>
        <v>0</v>
      </c>
    </row>
    <row r="238" spans="2:18" ht="30" x14ac:dyDescent="0.25">
      <c r="B238" s="18"/>
      <c r="C238" s="80" t="s">
        <v>60</v>
      </c>
      <c r="D238" s="81" t="s">
        <v>13</v>
      </c>
      <c r="E238" s="19">
        <f>'[1]поликлиника ДС'!AG$197</f>
        <v>72</v>
      </c>
      <c r="F238" s="20">
        <f>'[1]поликлиника ДС'!FJ$197</f>
        <v>1086.3700289580095</v>
      </c>
      <c r="G238" s="19">
        <f t="shared" ref="G238:P238" si="95">SUM(G239:G242)</f>
        <v>72</v>
      </c>
      <c r="H238" s="19">
        <f t="shared" si="95"/>
        <v>18</v>
      </c>
      <c r="I238" s="19">
        <f t="shared" si="95"/>
        <v>18</v>
      </c>
      <c r="J238" s="19">
        <f t="shared" si="95"/>
        <v>18</v>
      </c>
      <c r="K238" s="19">
        <f t="shared" si="95"/>
        <v>18</v>
      </c>
      <c r="L238" s="20">
        <f t="shared" si="95"/>
        <v>1086.3700289580095</v>
      </c>
      <c r="M238" s="20">
        <f t="shared" si="95"/>
        <v>271.59250723950237</v>
      </c>
      <c r="N238" s="20">
        <f t="shared" si="95"/>
        <v>271.59250723950237</v>
      </c>
      <c r="O238" s="20">
        <f t="shared" si="95"/>
        <v>271.59250723950237</v>
      </c>
      <c r="P238" s="20">
        <f t="shared" si="95"/>
        <v>271.59250723950237</v>
      </c>
      <c r="Q238" s="16">
        <f t="shared" si="71"/>
        <v>0</v>
      </c>
      <c r="R238" s="16">
        <f t="shared" si="72"/>
        <v>0</v>
      </c>
    </row>
    <row r="239" spans="2:18" ht="30" x14ac:dyDescent="0.25">
      <c r="B239" s="18"/>
      <c r="C239" s="1" t="s">
        <v>17</v>
      </c>
      <c r="D239" s="6" t="s">
        <v>13</v>
      </c>
      <c r="E239" s="22">
        <f>'[1]поликлиника ДС'!AG$198</f>
        <v>24</v>
      </c>
      <c r="F239" s="23">
        <f>'[1]поликлиника ДС'!FJ$198</f>
        <v>380.65721487111352</v>
      </c>
      <c r="G239" s="22">
        <f>H239+I239+J239+K239</f>
        <v>24</v>
      </c>
      <c r="H239" s="22">
        <f>'[1]поликлиника ДС'!L$198</f>
        <v>6</v>
      </c>
      <c r="I239" s="22">
        <f>'[1]поликлиника ДС'!R$198</f>
        <v>6</v>
      </c>
      <c r="J239" s="22">
        <f>'[1]поликлиника ДС'!Y$198</f>
        <v>6</v>
      </c>
      <c r="K239" s="22">
        <f>'[1]поликлиника ДС'!AF$198</f>
        <v>6</v>
      </c>
      <c r="L239" s="23">
        <f>M239+N239+O239+P239</f>
        <v>380.65721487111352</v>
      </c>
      <c r="M239" s="23">
        <f>'[1]поликлиника ДС'!CH$198</f>
        <v>95.164303717778381</v>
      </c>
      <c r="N239" s="23">
        <f>'[1]поликлиника ДС'!DB$198</f>
        <v>95.164303717778381</v>
      </c>
      <c r="O239" s="23">
        <f>'[1]поликлиника ДС'!DV$198</f>
        <v>95.164303717778381</v>
      </c>
      <c r="P239" s="23">
        <f>'[1]поликлиника ДС'!FE$198</f>
        <v>95.164303717778381</v>
      </c>
      <c r="Q239" s="16">
        <f t="shared" si="71"/>
        <v>0</v>
      </c>
      <c r="R239" s="16">
        <f t="shared" si="72"/>
        <v>0</v>
      </c>
    </row>
    <row r="240" spans="2:18" ht="30" x14ac:dyDescent="0.25">
      <c r="B240" s="18"/>
      <c r="C240" s="1" t="s">
        <v>18</v>
      </c>
      <c r="D240" s="6" t="s">
        <v>13</v>
      </c>
      <c r="E240" s="22">
        <f>'[1]поликлиника ДС'!AG$200</f>
        <v>24</v>
      </c>
      <c r="F240" s="23">
        <f>'[1]поликлиника ДС'!FJ$200</f>
        <v>342.163788648192</v>
      </c>
      <c r="G240" s="22">
        <f>H240+I240+J240+K240</f>
        <v>24</v>
      </c>
      <c r="H240" s="22">
        <f>'[1]поликлиника ДС'!L$200</f>
        <v>6</v>
      </c>
      <c r="I240" s="22">
        <f>'[1]поликлиника ДС'!R$200</f>
        <v>6</v>
      </c>
      <c r="J240" s="22">
        <f>'[1]поликлиника ДС'!Y$200</f>
        <v>6</v>
      </c>
      <c r="K240" s="22">
        <f>'[1]поликлиника ДС'!AF$200</f>
        <v>6</v>
      </c>
      <c r="L240" s="23">
        <f>M240+N240+O240+P240</f>
        <v>342.163788648192</v>
      </c>
      <c r="M240" s="23">
        <f>'[1]поликлиника ДС'!CH$200</f>
        <v>85.540947162047999</v>
      </c>
      <c r="N240" s="23">
        <f>'[1]поликлиника ДС'!DB$200</f>
        <v>85.540947162047999</v>
      </c>
      <c r="O240" s="23">
        <f>'[1]поликлиника ДС'!DV$200</f>
        <v>85.540947162047999</v>
      </c>
      <c r="P240" s="23">
        <f>'[1]поликлиника ДС'!FE$200</f>
        <v>85.540947162047999</v>
      </c>
      <c r="Q240" s="16">
        <f t="shared" si="71"/>
        <v>0</v>
      </c>
      <c r="R240" s="16">
        <f t="shared" si="72"/>
        <v>0</v>
      </c>
    </row>
    <row r="241" spans="2:18" ht="30" x14ac:dyDescent="0.25">
      <c r="B241" s="18"/>
      <c r="C241" s="1" t="s">
        <v>21</v>
      </c>
      <c r="D241" s="6" t="s">
        <v>13</v>
      </c>
      <c r="E241" s="22">
        <f>'[1]поликлиника ДС'!AG$202</f>
        <v>12</v>
      </c>
      <c r="F241" s="23">
        <f>'[1]поликлиника ДС'!FJ$202</f>
        <v>171.081894324096</v>
      </c>
      <c r="G241" s="22">
        <f>H241+I241+J241+K241</f>
        <v>12</v>
      </c>
      <c r="H241" s="22">
        <f>'[1]поликлиника ДС'!L$202</f>
        <v>3</v>
      </c>
      <c r="I241" s="22">
        <f>'[1]поликлиника ДС'!R$202</f>
        <v>3</v>
      </c>
      <c r="J241" s="22">
        <f>'[1]поликлиника ДС'!Y$202</f>
        <v>3</v>
      </c>
      <c r="K241" s="22">
        <f>'[1]поликлиника ДС'!AF$202</f>
        <v>3</v>
      </c>
      <c r="L241" s="23">
        <f>M241+N241+O241+P241</f>
        <v>171.081894324096</v>
      </c>
      <c r="M241" s="23">
        <f>'[1]поликлиника ДС'!CH$202</f>
        <v>42.770473581024</v>
      </c>
      <c r="N241" s="23">
        <f>'[1]поликлиника ДС'!DB$202</f>
        <v>42.770473581024</v>
      </c>
      <c r="O241" s="23">
        <f>'[1]поликлиника ДС'!DV$202</f>
        <v>42.770473581024</v>
      </c>
      <c r="P241" s="23">
        <f>'[1]поликлиника ДС'!FE$202</f>
        <v>42.770473581024</v>
      </c>
      <c r="Q241" s="16">
        <f t="shared" si="71"/>
        <v>0</v>
      </c>
      <c r="R241" s="16">
        <f t="shared" si="72"/>
        <v>0</v>
      </c>
    </row>
    <row r="242" spans="2:18" ht="30" x14ac:dyDescent="0.25">
      <c r="B242" s="18"/>
      <c r="C242" s="1" t="s">
        <v>22</v>
      </c>
      <c r="D242" s="6" t="s">
        <v>13</v>
      </c>
      <c r="E242" s="22">
        <f>'[1]поликлиника ДС'!AG$204</f>
        <v>12</v>
      </c>
      <c r="F242" s="23">
        <f>'[1]поликлиника ДС'!FJ$204</f>
        <v>192.46713111460798</v>
      </c>
      <c r="G242" s="22">
        <f>H242+I242+J242+K242</f>
        <v>12</v>
      </c>
      <c r="H242" s="22">
        <f>'[1]поликлиника ДС'!L$204</f>
        <v>3</v>
      </c>
      <c r="I242" s="22">
        <f>'[1]поликлиника ДС'!R$204</f>
        <v>3</v>
      </c>
      <c r="J242" s="22">
        <f>'[1]поликлиника ДС'!Y$204</f>
        <v>3</v>
      </c>
      <c r="K242" s="22">
        <f>'[1]поликлиника ДС'!AF$204</f>
        <v>3</v>
      </c>
      <c r="L242" s="23">
        <f>M242+N242+O242+P242</f>
        <v>192.46713111460798</v>
      </c>
      <c r="M242" s="23">
        <f>'[1]поликлиника ДС'!CH$204</f>
        <v>48.116782778651995</v>
      </c>
      <c r="N242" s="23">
        <f>'[1]поликлиника ДС'!DB$204</f>
        <v>48.116782778651995</v>
      </c>
      <c r="O242" s="23">
        <f>'[1]поликлиника ДС'!DV$204</f>
        <v>48.116782778651995</v>
      </c>
      <c r="P242" s="23">
        <f>'[1]поликлиника ДС'!FE$204</f>
        <v>48.116782778651995</v>
      </c>
      <c r="Q242" s="16">
        <f t="shared" si="71"/>
        <v>0</v>
      </c>
      <c r="R242" s="16">
        <f t="shared" si="72"/>
        <v>0</v>
      </c>
    </row>
    <row r="243" spans="2:18" ht="30" x14ac:dyDescent="0.25">
      <c r="B243" s="18"/>
      <c r="C243" s="80" t="s">
        <v>33</v>
      </c>
      <c r="D243" s="81" t="s">
        <v>13</v>
      </c>
      <c r="E243" s="19">
        <f>'[1]поликлиника ДС'!AG$206</f>
        <v>0</v>
      </c>
      <c r="F243" s="20">
        <f>'[1]поликлиника ДС'!FJ$206</f>
        <v>0</v>
      </c>
      <c r="G243" s="19">
        <f t="shared" ref="G243:P243" si="96">SUM(G244:G247)</f>
        <v>0</v>
      </c>
      <c r="H243" s="19">
        <f t="shared" si="96"/>
        <v>0</v>
      </c>
      <c r="I243" s="19">
        <f t="shared" si="96"/>
        <v>0</v>
      </c>
      <c r="J243" s="19">
        <f t="shared" si="96"/>
        <v>0</v>
      </c>
      <c r="K243" s="19">
        <f t="shared" si="96"/>
        <v>0</v>
      </c>
      <c r="L243" s="20">
        <f t="shared" si="96"/>
        <v>0</v>
      </c>
      <c r="M243" s="20">
        <f t="shared" si="96"/>
        <v>0</v>
      </c>
      <c r="N243" s="20">
        <f t="shared" si="96"/>
        <v>0</v>
      </c>
      <c r="O243" s="20">
        <f t="shared" si="96"/>
        <v>0</v>
      </c>
      <c r="P243" s="20">
        <f t="shared" si="96"/>
        <v>0</v>
      </c>
      <c r="Q243" s="16">
        <f t="shared" si="71"/>
        <v>0</v>
      </c>
      <c r="R243" s="16">
        <f t="shared" si="72"/>
        <v>0</v>
      </c>
    </row>
    <row r="244" spans="2:18" ht="30" x14ac:dyDescent="0.25">
      <c r="B244" s="18"/>
      <c r="C244" s="1" t="s">
        <v>17</v>
      </c>
      <c r="D244" s="6" t="s">
        <v>13</v>
      </c>
      <c r="E244" s="22">
        <f>'[1]поликлиника ДС'!AG$207</f>
        <v>0</v>
      </c>
      <c r="F244" s="23">
        <f>'[1]поликлиника ДС'!FJ$207</f>
        <v>0</v>
      </c>
      <c r="G244" s="22">
        <f>H244+I244+J244+K244</f>
        <v>0</v>
      </c>
      <c r="H244" s="22">
        <f>'[1]поликлиника ДС'!L$207</f>
        <v>0</v>
      </c>
      <c r="I244" s="22">
        <f>'[1]поликлиника ДС'!R$207</f>
        <v>0</v>
      </c>
      <c r="J244" s="22">
        <f>'[1]поликлиника ДС'!Y$207</f>
        <v>0</v>
      </c>
      <c r="K244" s="22">
        <f>'[1]поликлиника ДС'!AF$207</f>
        <v>0</v>
      </c>
      <c r="L244" s="23">
        <f>M244+N244+O244+P244</f>
        <v>0</v>
      </c>
      <c r="M244" s="23">
        <f>'[1]поликлиника ДС'!CH$207</f>
        <v>0</v>
      </c>
      <c r="N244" s="23">
        <f>'[1]поликлиника ДС'!DB$207</f>
        <v>0</v>
      </c>
      <c r="O244" s="23">
        <f>'[1]поликлиника ДС'!DV$207</f>
        <v>0</v>
      </c>
      <c r="P244" s="23">
        <f>'[1]поликлиника ДС'!FE$207</f>
        <v>0</v>
      </c>
      <c r="Q244" s="16">
        <f t="shared" si="71"/>
        <v>0</v>
      </c>
      <c r="R244" s="16">
        <f t="shared" si="72"/>
        <v>0</v>
      </c>
    </row>
    <row r="245" spans="2:18" ht="30" x14ac:dyDescent="0.25">
      <c r="B245" s="18"/>
      <c r="C245" s="1" t="s">
        <v>19</v>
      </c>
      <c r="D245" s="6" t="s">
        <v>13</v>
      </c>
      <c r="E245" s="22">
        <f>'[1]поликлиника ДС'!AG$209</f>
        <v>0</v>
      </c>
      <c r="F245" s="23">
        <f>'[1]поликлиника ДС'!FJ$209</f>
        <v>0</v>
      </c>
      <c r="G245" s="22">
        <f>H245+I245+J245+K245</f>
        <v>0</v>
      </c>
      <c r="H245" s="22">
        <f>'[1]поликлиника ДС'!L$209</f>
        <v>0</v>
      </c>
      <c r="I245" s="22">
        <f>'[1]поликлиника ДС'!R$209</f>
        <v>0</v>
      </c>
      <c r="J245" s="22">
        <f>'[1]поликлиника ДС'!Y$209</f>
        <v>0</v>
      </c>
      <c r="K245" s="22">
        <f>'[1]поликлиника ДС'!AF$209</f>
        <v>0</v>
      </c>
      <c r="L245" s="23">
        <f>M245+N245+O245+P245</f>
        <v>0</v>
      </c>
      <c r="M245" s="23">
        <f>'[1]поликлиника ДС'!CH$209</f>
        <v>0</v>
      </c>
      <c r="N245" s="23">
        <f>'[1]поликлиника ДС'!DB$209</f>
        <v>0</v>
      </c>
      <c r="O245" s="23">
        <f>'[1]поликлиника ДС'!DV$209</f>
        <v>0</v>
      </c>
      <c r="P245" s="23">
        <f>'[1]поликлиника ДС'!FE$209</f>
        <v>0</v>
      </c>
      <c r="Q245" s="16">
        <f t="shared" si="71"/>
        <v>0</v>
      </c>
      <c r="R245" s="16">
        <f t="shared" si="72"/>
        <v>0</v>
      </c>
    </row>
    <row r="246" spans="2:18" ht="30" x14ac:dyDescent="0.25">
      <c r="B246" s="18"/>
      <c r="C246" s="1" t="s">
        <v>22</v>
      </c>
      <c r="D246" s="6" t="s">
        <v>13</v>
      </c>
      <c r="E246" s="22">
        <f>'[1]поликлиника ДС'!$AG$211</f>
        <v>0</v>
      </c>
      <c r="F246" s="23">
        <f>'[1]поликлиника ДС'!FJ$211</f>
        <v>0</v>
      </c>
      <c r="G246" s="22">
        <f>H246+I246+J246+K246</f>
        <v>0</v>
      </c>
      <c r="H246" s="22">
        <f>'[1]поликлиника ДС'!L$211</f>
        <v>0</v>
      </c>
      <c r="I246" s="22">
        <f>'[1]поликлиника ДС'!R$211</f>
        <v>0</v>
      </c>
      <c r="J246" s="22">
        <f>'[1]поликлиника ДС'!Y$211</f>
        <v>0</v>
      </c>
      <c r="K246" s="22">
        <f>'[1]поликлиника ДС'!AF$211</f>
        <v>0</v>
      </c>
      <c r="L246" s="23">
        <f>M246+N246+O246+P246</f>
        <v>0</v>
      </c>
      <c r="M246" s="23">
        <f>'[1]поликлиника ДС'!CH$211</f>
        <v>0</v>
      </c>
      <c r="N246" s="23">
        <f>'[1]поликлиника ДС'!DB$211</f>
        <v>0</v>
      </c>
      <c r="O246" s="23">
        <f>'[1]поликлиника ДС'!DV$211</f>
        <v>0</v>
      </c>
      <c r="P246" s="23">
        <f>'[1]поликлиника ДС'!FE$211</f>
        <v>0</v>
      </c>
      <c r="Q246" s="16">
        <f t="shared" si="71"/>
        <v>0</v>
      </c>
      <c r="R246" s="16">
        <f t="shared" si="72"/>
        <v>0</v>
      </c>
    </row>
    <row r="247" spans="2:18" ht="30" x14ac:dyDescent="0.25">
      <c r="B247" s="18"/>
      <c r="C247" s="1" t="s">
        <v>32</v>
      </c>
      <c r="D247" s="6" t="s">
        <v>13</v>
      </c>
      <c r="E247" s="22">
        <f>'[1]поликлиника ДС'!AG$213</f>
        <v>0</v>
      </c>
      <c r="F247" s="23">
        <f>'[1]поликлиника ДС'!FJ$213</f>
        <v>0</v>
      </c>
      <c r="G247" s="22">
        <f>H247+I247+J247+K247</f>
        <v>0</v>
      </c>
      <c r="H247" s="22">
        <f>'[1]поликлиника ДС'!L$213</f>
        <v>0</v>
      </c>
      <c r="I247" s="22">
        <f>'[1]поликлиника ДС'!R$213</f>
        <v>0</v>
      </c>
      <c r="J247" s="22">
        <f>'[1]поликлиника ДС'!Y$213</f>
        <v>0</v>
      </c>
      <c r="K247" s="22">
        <f>'[1]поликлиника ДС'!AF$213</f>
        <v>0</v>
      </c>
      <c r="L247" s="23">
        <f>M247+N247+O247+P247</f>
        <v>0</v>
      </c>
      <c r="M247" s="23">
        <f>'[1]поликлиника ДС'!CH$213</f>
        <v>0</v>
      </c>
      <c r="N247" s="23">
        <f>'[1]поликлиника ДС'!DB$213</f>
        <v>0</v>
      </c>
      <c r="O247" s="23">
        <f>'[1]поликлиника ДС'!DV$213</f>
        <v>0</v>
      </c>
      <c r="P247" s="23">
        <f>'[1]поликлиника ДС'!FE$213</f>
        <v>0</v>
      </c>
      <c r="Q247" s="16">
        <f t="shared" si="71"/>
        <v>0</v>
      </c>
      <c r="R247" s="16">
        <f t="shared" si="72"/>
        <v>0</v>
      </c>
    </row>
    <row r="248" spans="2:18" x14ac:dyDescent="0.25">
      <c r="B248" s="24"/>
      <c r="C248" s="25" t="s">
        <v>64</v>
      </c>
      <c r="D248" s="26"/>
      <c r="E248" s="27">
        <f>E235</f>
        <v>108</v>
      </c>
      <c r="F248" s="28">
        <f t="shared" ref="F248:P248" si="97">F235</f>
        <v>1880.5501910309181</v>
      </c>
      <c r="G248" s="27">
        <f t="shared" si="97"/>
        <v>108</v>
      </c>
      <c r="H248" s="27">
        <f t="shared" si="97"/>
        <v>27</v>
      </c>
      <c r="I248" s="27">
        <f t="shared" si="97"/>
        <v>27</v>
      </c>
      <c r="J248" s="27">
        <f t="shared" si="97"/>
        <v>27</v>
      </c>
      <c r="K248" s="27">
        <f t="shared" si="97"/>
        <v>27</v>
      </c>
      <c r="L248" s="28">
        <f t="shared" si="97"/>
        <v>1880.5501910309181</v>
      </c>
      <c r="M248" s="28">
        <f t="shared" si="97"/>
        <v>470.13754775772952</v>
      </c>
      <c r="N248" s="28">
        <f t="shared" si="97"/>
        <v>470.13754775772952</v>
      </c>
      <c r="O248" s="28">
        <f t="shared" si="97"/>
        <v>470.13754775772952</v>
      </c>
      <c r="P248" s="28">
        <f t="shared" si="97"/>
        <v>470.13754775772952</v>
      </c>
      <c r="Q248" s="16">
        <f t="shared" ref="Q248:Q311" si="98">E248-G248</f>
        <v>0</v>
      </c>
      <c r="R248" s="16">
        <f t="shared" ref="R248:R311" si="99">F248-L248</f>
        <v>0</v>
      </c>
    </row>
    <row r="249" spans="2:18" ht="28.5" x14ac:dyDescent="0.25">
      <c r="B249" s="13" t="s">
        <v>65</v>
      </c>
      <c r="C249" s="87" t="s">
        <v>36</v>
      </c>
      <c r="D249" s="87" t="s">
        <v>13</v>
      </c>
      <c r="E249" s="29">
        <f>'[1]стационар ДС'!AG$228</f>
        <v>151</v>
      </c>
      <c r="F249" s="30">
        <f>'[1]стационар ДС'!FJ$228</f>
        <v>2053.2704074970284</v>
      </c>
      <c r="G249" s="29">
        <f>G250+G252+G261</f>
        <v>151</v>
      </c>
      <c r="H249" s="29">
        <f t="shared" ref="H249:P249" si="100">H250+H252+H261</f>
        <v>37</v>
      </c>
      <c r="I249" s="29">
        <f t="shared" si="100"/>
        <v>38</v>
      </c>
      <c r="J249" s="29">
        <f t="shared" si="100"/>
        <v>40</v>
      </c>
      <c r="K249" s="29">
        <f t="shared" si="100"/>
        <v>36</v>
      </c>
      <c r="L249" s="30">
        <f t="shared" si="100"/>
        <v>2053.2704074970284</v>
      </c>
      <c r="M249" s="30">
        <f t="shared" si="100"/>
        <v>520.15905014325278</v>
      </c>
      <c r="N249" s="30">
        <f t="shared" si="100"/>
        <v>514.98444680900639</v>
      </c>
      <c r="O249" s="30">
        <f t="shared" si="100"/>
        <v>538.82998497907761</v>
      </c>
      <c r="P249" s="30">
        <f t="shared" si="100"/>
        <v>479.29692556569159</v>
      </c>
      <c r="Q249" s="16">
        <f t="shared" si="98"/>
        <v>0</v>
      </c>
      <c r="R249" s="16">
        <f t="shared" si="99"/>
        <v>0</v>
      </c>
    </row>
    <row r="250" spans="2:18" ht="30" x14ac:dyDescent="0.25">
      <c r="B250" s="18"/>
      <c r="C250" s="80" t="s">
        <v>14</v>
      </c>
      <c r="D250" s="81" t="s">
        <v>13</v>
      </c>
      <c r="E250" s="19">
        <f>'[1]стационар ДС'!AG$229</f>
        <v>43</v>
      </c>
      <c r="F250" s="20">
        <f>'[1]стационар ДС'!FJ$229</f>
        <v>439.42600950918393</v>
      </c>
      <c r="G250" s="19">
        <f>G251</f>
        <v>43</v>
      </c>
      <c r="H250" s="19">
        <f t="shared" ref="H250:P250" si="101">H251</f>
        <v>9</v>
      </c>
      <c r="I250" s="19">
        <f t="shared" si="101"/>
        <v>10</v>
      </c>
      <c r="J250" s="19">
        <f t="shared" si="101"/>
        <v>12</v>
      </c>
      <c r="K250" s="19">
        <f t="shared" si="101"/>
        <v>12</v>
      </c>
      <c r="L250" s="20">
        <f t="shared" si="101"/>
        <v>439.42600950918398</v>
      </c>
      <c r="M250" s="20">
        <f t="shared" si="101"/>
        <v>96.093556383328007</v>
      </c>
      <c r="N250" s="20">
        <f t="shared" si="101"/>
        <v>101.761643281464</v>
      </c>
      <c r="O250" s="20">
        <f t="shared" si="101"/>
        <v>122.999683281464</v>
      </c>
      <c r="P250" s="20">
        <f t="shared" si="101"/>
        <v>118.571126562928</v>
      </c>
      <c r="Q250" s="16">
        <f t="shared" si="98"/>
        <v>0</v>
      </c>
      <c r="R250" s="16">
        <f t="shared" si="99"/>
        <v>0</v>
      </c>
    </row>
    <row r="251" spans="2:18" ht="30" x14ac:dyDescent="0.25">
      <c r="B251" s="18"/>
      <c r="C251" s="82" t="s">
        <v>14</v>
      </c>
      <c r="D251" s="6" t="s">
        <v>13</v>
      </c>
      <c r="E251" s="22">
        <f>'[1]стационар ДС'!AG$230</f>
        <v>43</v>
      </c>
      <c r="F251" s="23">
        <f>'[1]стационар ДС'!FJ$230</f>
        <v>439.42600950918393</v>
      </c>
      <c r="G251" s="22">
        <f>H251+I251+J251+K251</f>
        <v>43</v>
      </c>
      <c r="H251" s="22">
        <f>'[1]стационар ДС'!L$230</f>
        <v>9</v>
      </c>
      <c r="I251" s="22">
        <f>'[1]стационар ДС'!R$230</f>
        <v>10</v>
      </c>
      <c r="J251" s="22">
        <f>'[1]стационар ДС'!Y$230</f>
        <v>12</v>
      </c>
      <c r="K251" s="22">
        <f>'[1]стационар ДС'!AF$230</f>
        <v>12</v>
      </c>
      <c r="L251" s="23">
        <f>M251+N251+O251+P251</f>
        <v>439.42600950918398</v>
      </c>
      <c r="M251" s="23">
        <f>'[1]стационар ДС'!CH$230</f>
        <v>96.093556383328007</v>
      </c>
      <c r="N251" s="23">
        <f>'[1]стационар ДС'!DB$230</f>
        <v>101.761643281464</v>
      </c>
      <c r="O251" s="23">
        <f>'[1]стационар ДС'!DV$230</f>
        <v>122.999683281464</v>
      </c>
      <c r="P251" s="23">
        <f>'[1]стационар ДС'!FE$230</f>
        <v>118.571126562928</v>
      </c>
      <c r="Q251" s="16">
        <f t="shared" si="98"/>
        <v>0</v>
      </c>
      <c r="R251" s="16">
        <f t="shared" si="99"/>
        <v>0</v>
      </c>
    </row>
    <row r="252" spans="2:18" ht="30" x14ac:dyDescent="0.25">
      <c r="B252" s="18"/>
      <c r="C252" s="80" t="s">
        <v>37</v>
      </c>
      <c r="D252" s="81" t="s">
        <v>13</v>
      </c>
      <c r="E252" s="19">
        <f>'[1]стационар ДС'!AG$234</f>
        <v>73</v>
      </c>
      <c r="F252" s="20">
        <f>'[1]стационар ДС'!FJ$234</f>
        <v>1075.8181029100597</v>
      </c>
      <c r="G252" s="19">
        <f t="shared" ref="G252:P252" si="102">SUM(G253:G260)</f>
        <v>73</v>
      </c>
      <c r="H252" s="19">
        <f t="shared" si="102"/>
        <v>20</v>
      </c>
      <c r="I252" s="19">
        <f t="shared" si="102"/>
        <v>18</v>
      </c>
      <c r="J252" s="19">
        <f t="shared" si="102"/>
        <v>18</v>
      </c>
      <c r="K252" s="19">
        <f t="shared" si="102"/>
        <v>17</v>
      </c>
      <c r="L252" s="20">
        <f t="shared" si="102"/>
        <v>1075.8181029100597</v>
      </c>
      <c r="M252" s="20">
        <f t="shared" si="102"/>
        <v>295.10688821924521</v>
      </c>
      <c r="N252" s="20">
        <f t="shared" si="102"/>
        <v>266.59323916522919</v>
      </c>
      <c r="O252" s="20">
        <f t="shared" si="102"/>
        <v>264.98934640594086</v>
      </c>
      <c r="P252" s="20">
        <f t="shared" si="102"/>
        <v>249.12862911964442</v>
      </c>
      <c r="Q252" s="16">
        <f t="shared" si="98"/>
        <v>0</v>
      </c>
      <c r="R252" s="16">
        <f t="shared" si="99"/>
        <v>0</v>
      </c>
    </row>
    <row r="253" spans="2:18" ht="30" x14ac:dyDescent="0.25">
      <c r="B253" s="18"/>
      <c r="C253" s="1" t="s">
        <v>17</v>
      </c>
      <c r="D253" s="6" t="s">
        <v>13</v>
      </c>
      <c r="E253" s="22">
        <f>'[1]стационар ДС'!AG$235</f>
        <v>5</v>
      </c>
      <c r="F253" s="23">
        <f>'[1]стационар ДС'!FJ$235</f>
        <v>79.303586431481989</v>
      </c>
      <c r="G253" s="22">
        <f t="shared" ref="G253:G260" si="103">H253+I253+J253+K253</f>
        <v>5</v>
      </c>
      <c r="H253" s="22">
        <f>'[1]стационар ДС'!L$235</f>
        <v>3</v>
      </c>
      <c r="I253" s="22">
        <f>'[1]стационар ДС'!R$235</f>
        <v>1</v>
      </c>
      <c r="J253" s="22">
        <f>'[1]стационар ДС'!Y$235</f>
        <v>0</v>
      </c>
      <c r="K253" s="22">
        <f>'[1]стационар ДС'!AF$235</f>
        <v>1</v>
      </c>
      <c r="L253" s="23">
        <f t="shared" ref="L253:L260" si="104">M253+N253+O253+P253</f>
        <v>79.303586431481989</v>
      </c>
      <c r="M253" s="23">
        <f>'[1]стационар ДС'!CH$235</f>
        <v>47.582151858889198</v>
      </c>
      <c r="N253" s="23">
        <f>'[1]стационар ДС'!DB$235</f>
        <v>15.860717286296399</v>
      </c>
      <c r="O253" s="23">
        <f>'[1]стационар ДС'!DV$235</f>
        <v>0</v>
      </c>
      <c r="P253" s="23">
        <f>'[1]стационар ДС'!FE$235</f>
        <v>15.860717286296399</v>
      </c>
      <c r="Q253" s="16">
        <f t="shared" si="98"/>
        <v>0</v>
      </c>
      <c r="R253" s="16">
        <f t="shared" si="99"/>
        <v>0</v>
      </c>
    </row>
    <row r="254" spans="2:18" ht="30" x14ac:dyDescent="0.25">
      <c r="B254" s="18"/>
      <c r="C254" s="1" t="s">
        <v>30</v>
      </c>
      <c r="D254" s="6" t="s">
        <v>13</v>
      </c>
      <c r="E254" s="22">
        <f>'[1]стационар ДС'!AG$237</f>
        <v>4</v>
      </c>
      <c r="F254" s="23">
        <f>'[1]стационар ДС'!FJ$237</f>
        <v>81.93922307101441</v>
      </c>
      <c r="G254" s="22">
        <f t="shared" si="103"/>
        <v>4</v>
      </c>
      <c r="H254" s="22">
        <f>'[1]стационар ДС'!L$237</f>
        <v>1</v>
      </c>
      <c r="I254" s="22">
        <f>'[1]стационар ДС'!R$237</f>
        <v>1</v>
      </c>
      <c r="J254" s="22">
        <f>'[1]стационар ДС'!Y$237</f>
        <v>1</v>
      </c>
      <c r="K254" s="22">
        <f>'[1]стационар ДС'!AF$237</f>
        <v>1</v>
      </c>
      <c r="L254" s="23">
        <f t="shared" si="104"/>
        <v>81.93922307101441</v>
      </c>
      <c r="M254" s="23">
        <f>'[1]стационар ДС'!CH$237</f>
        <v>20.484805767753603</v>
      </c>
      <c r="N254" s="23">
        <f>'[1]стационар ДС'!DB$237</f>
        <v>20.484805767753603</v>
      </c>
      <c r="O254" s="23">
        <f>'[1]стационар ДС'!DV$237</f>
        <v>20.484805767753603</v>
      </c>
      <c r="P254" s="23">
        <f>'[1]стационар ДС'!FE$237</f>
        <v>20.484805767753603</v>
      </c>
      <c r="Q254" s="16">
        <f t="shared" si="98"/>
        <v>0</v>
      </c>
      <c r="R254" s="16">
        <f t="shared" si="99"/>
        <v>0</v>
      </c>
    </row>
    <row r="255" spans="2:18" ht="30" x14ac:dyDescent="0.25">
      <c r="B255" s="18"/>
      <c r="C255" s="1" t="s">
        <v>43</v>
      </c>
      <c r="D255" s="6" t="s">
        <v>13</v>
      </c>
      <c r="E255" s="22">
        <f>'[1]стационар ДС'!AG$239</f>
        <v>0</v>
      </c>
      <c r="F255" s="23">
        <f>'[1]стационар ДС'!FJ$239</f>
        <v>0</v>
      </c>
      <c r="G255" s="22">
        <f>H255+I255+J255+K255</f>
        <v>0</v>
      </c>
      <c r="H255" s="22">
        <f>'[1]стационар ДС'!L$239</f>
        <v>0</v>
      </c>
      <c r="I255" s="22">
        <f>'[1]стационар ДС'!R$239</f>
        <v>0</v>
      </c>
      <c r="J255" s="22">
        <f>'[1]стационар ДС'!Y$239</f>
        <v>0</v>
      </c>
      <c r="K255" s="22">
        <f>'[1]стационар ДС'!AF$239</f>
        <v>0</v>
      </c>
      <c r="L255" s="23">
        <f>M255+N255+O255+P255</f>
        <v>0</v>
      </c>
      <c r="M255" s="23">
        <f>'[1]стационар ДС'!CH$239</f>
        <v>0</v>
      </c>
      <c r="N255" s="23">
        <f>'[1]стационар ДС'!DB$239</f>
        <v>0</v>
      </c>
      <c r="O255" s="23">
        <f>'[1]стационар ДС'!DV$239</f>
        <v>0</v>
      </c>
      <c r="P255" s="23">
        <f>'[1]стационар ДС'!FE$239</f>
        <v>0</v>
      </c>
      <c r="Q255" s="16">
        <f t="shared" si="98"/>
        <v>0</v>
      </c>
      <c r="R255" s="16">
        <f t="shared" si="99"/>
        <v>0</v>
      </c>
    </row>
    <row r="256" spans="2:18" ht="30" x14ac:dyDescent="0.25">
      <c r="B256" s="18"/>
      <c r="C256" s="1" t="s">
        <v>31</v>
      </c>
      <c r="D256" s="6" t="s">
        <v>13</v>
      </c>
      <c r="E256" s="22">
        <f>'[1]стационар ДС'!AG$241</f>
        <v>6</v>
      </c>
      <c r="F256" s="23">
        <f>'[1]стационар ДС'!FJ$241</f>
        <v>55.601615655331194</v>
      </c>
      <c r="G256" s="22">
        <f>H256+I256+J256+K256</f>
        <v>6</v>
      </c>
      <c r="H256" s="22">
        <f>'[1]стационар ДС'!L$241</f>
        <v>2</v>
      </c>
      <c r="I256" s="22">
        <f>'[1]стационар ДС'!R$241</f>
        <v>1</v>
      </c>
      <c r="J256" s="22">
        <f>'[1]стационар ДС'!Y$241</f>
        <v>1</v>
      </c>
      <c r="K256" s="22">
        <f>'[1]стационар ДС'!AF$241</f>
        <v>2</v>
      </c>
      <c r="L256" s="23">
        <f>M256+N256+O256+P256</f>
        <v>55.601615655331187</v>
      </c>
      <c r="M256" s="23">
        <f>'[1]стационар ДС'!CH$241</f>
        <v>18.533871885110397</v>
      </c>
      <c r="N256" s="23">
        <f>'[1]стационар ДС'!DB$241</f>
        <v>9.2669359425551985</v>
      </c>
      <c r="O256" s="23">
        <f>'[1]стационар ДС'!DV$241</f>
        <v>9.2669359425551985</v>
      </c>
      <c r="P256" s="23">
        <f>'[1]стационар ДС'!FE$241</f>
        <v>18.533871885110397</v>
      </c>
      <c r="Q256" s="16">
        <f t="shared" si="98"/>
        <v>0</v>
      </c>
      <c r="R256" s="16">
        <f t="shared" si="99"/>
        <v>0</v>
      </c>
    </row>
    <row r="257" spans="2:18" ht="30" x14ac:dyDescent="0.25">
      <c r="B257" s="18"/>
      <c r="C257" s="1" t="s">
        <v>18</v>
      </c>
      <c r="D257" s="6" t="s">
        <v>13</v>
      </c>
      <c r="E257" s="22">
        <f>'[1]стационар ДС'!AG$243</f>
        <v>34</v>
      </c>
      <c r="F257" s="23">
        <f>'[1]стационар ДС'!FJ$243</f>
        <v>484.73203391827201</v>
      </c>
      <c r="G257" s="22">
        <f t="shared" si="103"/>
        <v>34</v>
      </c>
      <c r="H257" s="22">
        <f>'[1]стационар ДС'!L$243</f>
        <v>8</v>
      </c>
      <c r="I257" s="22">
        <f>'[1]стационар ДС'!R$243</f>
        <v>10</v>
      </c>
      <c r="J257" s="22">
        <f>'[1]стационар ДС'!Y$243</f>
        <v>10</v>
      </c>
      <c r="K257" s="22">
        <f>'[1]стационар ДС'!AF$243</f>
        <v>6</v>
      </c>
      <c r="L257" s="23">
        <f t="shared" si="104"/>
        <v>484.73203391827201</v>
      </c>
      <c r="M257" s="23">
        <f>'[1]стационар ДС'!CH$243</f>
        <v>114.054596216064</v>
      </c>
      <c r="N257" s="23">
        <f>'[1]стационар ДС'!DB$243</f>
        <v>142.56824527008001</v>
      </c>
      <c r="O257" s="23">
        <f>'[1]стационар ДС'!DV$243</f>
        <v>142.56824527008001</v>
      </c>
      <c r="P257" s="23">
        <f>'[1]стационар ДС'!FE$243</f>
        <v>85.540947162047999</v>
      </c>
      <c r="Q257" s="16">
        <f t="shared" si="98"/>
        <v>0</v>
      </c>
      <c r="R257" s="16">
        <f t="shared" si="99"/>
        <v>0</v>
      </c>
    </row>
    <row r="258" spans="2:18" ht="30" x14ac:dyDescent="0.25">
      <c r="B258" s="18"/>
      <c r="C258" s="1" t="s">
        <v>21</v>
      </c>
      <c r="D258" s="6" t="s">
        <v>13</v>
      </c>
      <c r="E258" s="22">
        <f>'[1]стационар ДС'!AG$245</f>
        <v>6</v>
      </c>
      <c r="F258" s="23">
        <f>'[1]стационар ДС'!FJ$245</f>
        <v>85.540947162048013</v>
      </c>
      <c r="G258" s="22">
        <f t="shared" si="103"/>
        <v>6</v>
      </c>
      <c r="H258" s="22">
        <f>'[1]стационар ДС'!L$245</f>
        <v>1</v>
      </c>
      <c r="I258" s="22">
        <f>'[1]стационар ДС'!R$245</f>
        <v>1</v>
      </c>
      <c r="J258" s="22">
        <f>'[1]стационар ДС'!Y$245</f>
        <v>2</v>
      </c>
      <c r="K258" s="22">
        <f>'[1]стационар ДС'!AF$245</f>
        <v>2</v>
      </c>
      <c r="L258" s="23">
        <f t="shared" si="104"/>
        <v>85.540947162048013</v>
      </c>
      <c r="M258" s="23">
        <f>'[1]стационар ДС'!CH$245</f>
        <v>14.256824527008002</v>
      </c>
      <c r="N258" s="23">
        <f>'[1]стационар ДС'!DB$245</f>
        <v>14.256824527008002</v>
      </c>
      <c r="O258" s="23">
        <f>'[1]стационар ДС'!DV$245</f>
        <v>28.513649054016003</v>
      </c>
      <c r="P258" s="23">
        <f>'[1]стационар ДС'!FE$245</f>
        <v>28.513649054016003</v>
      </c>
      <c r="Q258" s="16">
        <f t="shared" si="98"/>
        <v>0</v>
      </c>
      <c r="R258" s="16">
        <f t="shared" si="99"/>
        <v>0</v>
      </c>
    </row>
    <row r="259" spans="2:18" ht="30" x14ac:dyDescent="0.25">
      <c r="B259" s="18"/>
      <c r="C259" s="1" t="s">
        <v>22</v>
      </c>
      <c r="D259" s="6" t="s">
        <v>13</v>
      </c>
      <c r="E259" s="22">
        <f>'[1]стационар ДС'!AG$247</f>
        <v>18</v>
      </c>
      <c r="F259" s="23">
        <f>'[1]стационар ДС'!FJ$247</f>
        <v>288.70069667191194</v>
      </c>
      <c r="G259" s="22">
        <f t="shared" si="103"/>
        <v>18</v>
      </c>
      <c r="H259" s="22">
        <f>'[1]стационар ДС'!L$247</f>
        <v>5</v>
      </c>
      <c r="I259" s="22">
        <f>'[1]стационар ДС'!R$247</f>
        <v>4</v>
      </c>
      <c r="J259" s="22">
        <f>'[1]стационар ДС'!Y$247</f>
        <v>4</v>
      </c>
      <c r="K259" s="22">
        <f>'[1]стационар ДС'!AF$247</f>
        <v>5</v>
      </c>
      <c r="L259" s="23">
        <f t="shared" si="104"/>
        <v>288.700696671912</v>
      </c>
      <c r="M259" s="23">
        <f>'[1]стационар ДС'!CH$247</f>
        <v>80.194637964419996</v>
      </c>
      <c r="N259" s="23">
        <f>'[1]стационар ДС'!DB$247</f>
        <v>64.155710371536003</v>
      </c>
      <c r="O259" s="23">
        <f>'[1]стационар ДС'!DV$247</f>
        <v>64.155710371536003</v>
      </c>
      <c r="P259" s="23">
        <f>'[1]стационар ДС'!FE$247</f>
        <v>80.194637964419996</v>
      </c>
      <c r="Q259" s="16">
        <f t="shared" si="98"/>
        <v>0</v>
      </c>
      <c r="R259" s="16">
        <f t="shared" si="99"/>
        <v>0</v>
      </c>
    </row>
    <row r="260" spans="2:18" ht="30" x14ac:dyDescent="0.25">
      <c r="B260" s="18"/>
      <c r="C260" s="1" t="s">
        <v>26</v>
      </c>
      <c r="D260" s="6" t="s">
        <v>13</v>
      </c>
      <c r="E260" s="22">
        <f>'[1]стационар ДС'!AG$249</f>
        <v>0</v>
      </c>
      <c r="F260" s="23">
        <f>'[1]стационар ДС'!FJ$249</f>
        <v>0</v>
      </c>
      <c r="G260" s="22">
        <f t="shared" si="103"/>
        <v>0</v>
      </c>
      <c r="H260" s="22">
        <f>'[1]стационар ДС'!L$249</f>
        <v>0</v>
      </c>
      <c r="I260" s="22">
        <f>'[1]стационар ДС'!R$249</f>
        <v>0</v>
      </c>
      <c r="J260" s="22">
        <f>'[1]стационар ДС'!Y$249</f>
        <v>0</v>
      </c>
      <c r="K260" s="22">
        <f>'[1]стационар ДС'!AF$249</f>
        <v>0</v>
      </c>
      <c r="L260" s="23">
        <f t="shared" si="104"/>
        <v>0</v>
      </c>
      <c r="M260" s="23">
        <f>'[1]стационар ДС'!CH$249</f>
        <v>0</v>
      </c>
      <c r="N260" s="23">
        <f>'[1]стационар ДС'!DB$249</f>
        <v>0</v>
      </c>
      <c r="O260" s="23">
        <f>'[1]стационар ДС'!DV$249</f>
        <v>0</v>
      </c>
      <c r="P260" s="23">
        <f>'[1]стационар ДС'!FE$249</f>
        <v>0</v>
      </c>
      <c r="Q260" s="16">
        <f t="shared" si="98"/>
        <v>0</v>
      </c>
      <c r="R260" s="16">
        <f t="shared" si="99"/>
        <v>0</v>
      </c>
    </row>
    <row r="261" spans="2:18" ht="30" x14ac:dyDescent="0.25">
      <c r="B261" s="18"/>
      <c r="C261" s="80" t="s">
        <v>66</v>
      </c>
      <c r="D261" s="81" t="s">
        <v>13</v>
      </c>
      <c r="E261" s="19">
        <f>'[1]стационар ДС'!AG$251</f>
        <v>35</v>
      </c>
      <c r="F261" s="20">
        <f>'[1]стационар ДС'!FJ$251</f>
        <v>538.02629507778465</v>
      </c>
      <c r="G261" s="19">
        <f t="shared" ref="G261:P261" si="105">SUM(G262:G267)</f>
        <v>35</v>
      </c>
      <c r="H261" s="19">
        <f t="shared" si="105"/>
        <v>8</v>
      </c>
      <c r="I261" s="19">
        <f t="shared" si="105"/>
        <v>10</v>
      </c>
      <c r="J261" s="19">
        <f t="shared" si="105"/>
        <v>10</v>
      </c>
      <c r="K261" s="19">
        <f t="shared" si="105"/>
        <v>7</v>
      </c>
      <c r="L261" s="20">
        <f t="shared" si="105"/>
        <v>538.02629507778465</v>
      </c>
      <c r="M261" s="20">
        <f t="shared" si="105"/>
        <v>128.95860554067957</v>
      </c>
      <c r="N261" s="20">
        <f t="shared" si="105"/>
        <v>146.6295643623132</v>
      </c>
      <c r="O261" s="20">
        <f t="shared" si="105"/>
        <v>150.8409552916728</v>
      </c>
      <c r="P261" s="20">
        <f t="shared" si="105"/>
        <v>111.59716988311919</v>
      </c>
      <c r="Q261" s="16">
        <f t="shared" si="98"/>
        <v>0</v>
      </c>
      <c r="R261" s="16">
        <f t="shared" si="99"/>
        <v>0</v>
      </c>
    </row>
    <row r="262" spans="2:18" ht="30" x14ac:dyDescent="0.25">
      <c r="B262" s="18"/>
      <c r="C262" s="1" t="s">
        <v>31</v>
      </c>
      <c r="D262" s="6" t="s">
        <v>13</v>
      </c>
      <c r="E262" s="22">
        <f>'[1]стационар ДС'!AG$252</f>
        <v>10</v>
      </c>
      <c r="F262" s="23">
        <f>'[1]стационар ДС'!FJ$252</f>
        <v>115.83669928193999</v>
      </c>
      <c r="G262" s="22">
        <f t="shared" ref="G262:G267" si="106">H262+I262+J262+K262</f>
        <v>10</v>
      </c>
      <c r="H262" s="22">
        <f>'[1]стационар ДС'!L$252</f>
        <v>3</v>
      </c>
      <c r="I262" s="22">
        <f>'[1]стационар ДС'!R$252</f>
        <v>3</v>
      </c>
      <c r="J262" s="22">
        <f>'[1]стационар ДС'!Y$252</f>
        <v>2</v>
      </c>
      <c r="K262" s="22">
        <f>'[1]стационар ДС'!AF$252</f>
        <v>2</v>
      </c>
      <c r="L262" s="23">
        <f t="shared" ref="L262:L267" si="107">M262+N262+O262+P262</f>
        <v>115.83669928193999</v>
      </c>
      <c r="M262" s="23">
        <f>'[1]стационар ДС'!CH$252</f>
        <v>34.751009784581996</v>
      </c>
      <c r="N262" s="23">
        <f>'[1]стационар ДС'!DB$252</f>
        <v>34.751009784581996</v>
      </c>
      <c r="O262" s="23">
        <f>'[1]стационар ДС'!DV$252</f>
        <v>23.167339856387997</v>
      </c>
      <c r="P262" s="23">
        <f>'[1]стационар ДС'!FE$252</f>
        <v>23.167339856387997</v>
      </c>
      <c r="Q262" s="16">
        <f t="shared" si="98"/>
        <v>0</v>
      </c>
      <c r="R262" s="16">
        <f t="shared" si="99"/>
        <v>0</v>
      </c>
    </row>
    <row r="263" spans="2:18" ht="30" x14ac:dyDescent="0.25">
      <c r="B263" s="18"/>
      <c r="C263" s="1" t="s">
        <v>19</v>
      </c>
      <c r="D263" s="6" t="s">
        <v>13</v>
      </c>
      <c r="E263" s="22">
        <f>'[1]стационар ДС'!AG$254</f>
        <v>3</v>
      </c>
      <c r="F263" s="23">
        <f>'[1]стационар ДС'!FJ$254</f>
        <v>66.181680172742389</v>
      </c>
      <c r="G263" s="22">
        <f t="shared" si="106"/>
        <v>3</v>
      </c>
      <c r="H263" s="22">
        <f>'[1]стационар ДС'!L$254</f>
        <v>1</v>
      </c>
      <c r="I263" s="22">
        <f>'[1]стационар ДС'!R$254</f>
        <v>1</v>
      </c>
      <c r="J263" s="22">
        <f>'[1]стационар ДС'!Y$254</f>
        <v>0</v>
      </c>
      <c r="K263" s="22">
        <f>'[1]стационар ДС'!AF$254</f>
        <v>1</v>
      </c>
      <c r="L263" s="23">
        <f t="shared" si="107"/>
        <v>66.181680172742375</v>
      </c>
      <c r="M263" s="23">
        <f>'[1]стационар ДС'!CH$254</f>
        <v>22.060560057580794</v>
      </c>
      <c r="N263" s="23">
        <f>'[1]стационар ДС'!DB$254</f>
        <v>22.060560057580794</v>
      </c>
      <c r="O263" s="23">
        <f>'[1]стационар ДС'!DV$254</f>
        <v>0</v>
      </c>
      <c r="P263" s="23">
        <f>'[1]стационар ДС'!FE$254</f>
        <v>22.060560057580794</v>
      </c>
      <c r="Q263" s="16">
        <f t="shared" si="98"/>
        <v>0</v>
      </c>
      <c r="R263" s="16">
        <f t="shared" si="99"/>
        <v>0</v>
      </c>
    </row>
    <row r="264" spans="2:18" ht="30" x14ac:dyDescent="0.25">
      <c r="B264" s="18"/>
      <c r="C264" s="1" t="s">
        <v>21</v>
      </c>
      <c r="D264" s="6" t="s">
        <v>13</v>
      </c>
      <c r="E264" s="22">
        <f>'[1]стационар ДС'!AG$256</f>
        <v>4</v>
      </c>
      <c r="F264" s="23">
        <f>'[1]стационар ДС'!FJ$256</f>
        <v>57.027298108032006</v>
      </c>
      <c r="G264" s="22">
        <f t="shared" si="106"/>
        <v>4</v>
      </c>
      <c r="H264" s="22">
        <f>'[1]стационар ДС'!L$256</f>
        <v>0</v>
      </c>
      <c r="I264" s="22">
        <f>'[1]стационар ДС'!R$256</f>
        <v>2</v>
      </c>
      <c r="J264" s="22">
        <f>'[1]стационар ДС'!Y$256</f>
        <v>1</v>
      </c>
      <c r="K264" s="22">
        <f>'[1]стационар ДС'!AF$256</f>
        <v>1</v>
      </c>
      <c r="L264" s="23">
        <f t="shared" si="107"/>
        <v>57.027298108032006</v>
      </c>
      <c r="M264" s="23">
        <f>'[1]стационар ДС'!CH$256</f>
        <v>0</v>
      </c>
      <c r="N264" s="23">
        <f>'[1]стационар ДС'!DB$256</f>
        <v>28.513649054016003</v>
      </c>
      <c r="O264" s="23">
        <f>'[1]стационар ДС'!DV$256</f>
        <v>14.256824527008002</v>
      </c>
      <c r="P264" s="23">
        <f>'[1]стационар ДС'!FE$256</f>
        <v>14.256824527008002</v>
      </c>
      <c r="Q264" s="16">
        <f t="shared" si="98"/>
        <v>0</v>
      </c>
      <c r="R264" s="16">
        <f t="shared" si="99"/>
        <v>0</v>
      </c>
    </row>
    <row r="265" spans="2:18" ht="30" x14ac:dyDescent="0.25">
      <c r="B265" s="18"/>
      <c r="C265" s="1" t="s">
        <v>32</v>
      </c>
      <c r="D265" s="6" t="s">
        <v>13</v>
      </c>
      <c r="E265" s="22">
        <f>'[1]стационар ДС'!AG$258</f>
        <v>2</v>
      </c>
      <c r="F265" s="23">
        <f>'[1]стационар ДС'!FJ$258</f>
        <v>26.375125374964796</v>
      </c>
      <c r="G265" s="22">
        <f t="shared" si="106"/>
        <v>2</v>
      </c>
      <c r="H265" s="22">
        <f>'[1]стационар ДС'!L$258</f>
        <v>0</v>
      </c>
      <c r="I265" s="22">
        <f>'[1]стационар ДС'!R$258</f>
        <v>1</v>
      </c>
      <c r="J265" s="22">
        <f>'[1]стационар ДС'!Y$258</f>
        <v>1</v>
      </c>
      <c r="K265" s="22">
        <f>'[1]стационар ДС'!AF$258</f>
        <v>0</v>
      </c>
      <c r="L265" s="23">
        <f t="shared" si="107"/>
        <v>26.375125374964796</v>
      </c>
      <c r="M265" s="23">
        <f>'[1]стационар ДС'!CH$258</f>
        <v>0</v>
      </c>
      <c r="N265" s="23">
        <f>'[1]стационар ДС'!DB$258</f>
        <v>13.187562687482398</v>
      </c>
      <c r="O265" s="23">
        <f>'[1]стационар ДС'!DV$258</f>
        <v>13.187562687482398</v>
      </c>
      <c r="P265" s="23">
        <f>'[1]стационар ДС'!FE$258</f>
        <v>0</v>
      </c>
      <c r="Q265" s="16">
        <f t="shared" si="98"/>
        <v>0</v>
      </c>
      <c r="R265" s="16">
        <f t="shared" si="99"/>
        <v>0</v>
      </c>
    </row>
    <row r="266" spans="2:18" ht="30" x14ac:dyDescent="0.25">
      <c r="B266" s="18"/>
      <c r="C266" s="1" t="s">
        <v>33</v>
      </c>
      <c r="D266" s="6" t="s">
        <v>13</v>
      </c>
      <c r="E266" s="22">
        <f>'[1]стационар ДС'!AG$260</f>
        <v>4</v>
      </c>
      <c r="F266" s="23">
        <f>'[1]стационар ДС'!FJ$260</f>
        <v>80.138361025497602</v>
      </c>
      <c r="G266" s="22">
        <f t="shared" si="106"/>
        <v>4</v>
      </c>
      <c r="H266" s="22">
        <f>'[1]стационар ДС'!L$260</f>
        <v>2</v>
      </c>
      <c r="I266" s="22">
        <f>'[1]стационар ДС'!R$260</f>
        <v>0</v>
      </c>
      <c r="J266" s="22">
        <f>'[1]стационар ДС'!Y$260</f>
        <v>1</v>
      </c>
      <c r="K266" s="22">
        <f>'[1]стационар ДС'!AF$260</f>
        <v>1</v>
      </c>
      <c r="L266" s="23">
        <f t="shared" si="107"/>
        <v>80.138361025497602</v>
      </c>
      <c r="M266" s="23">
        <f>'[1]стационар ДС'!CH$260</f>
        <v>40.069180512748801</v>
      </c>
      <c r="N266" s="23">
        <f>'[1]стационар ДС'!$DB$260</f>
        <v>0</v>
      </c>
      <c r="O266" s="23">
        <f>'[1]стационар ДС'!DV$260</f>
        <v>20.0345902563744</v>
      </c>
      <c r="P266" s="23">
        <f>'[1]стационар ДС'!FE$260</f>
        <v>20.0345902563744</v>
      </c>
      <c r="Q266" s="16">
        <f t="shared" si="98"/>
        <v>0</v>
      </c>
      <c r="R266" s="16">
        <f t="shared" si="99"/>
        <v>0</v>
      </c>
    </row>
    <row r="267" spans="2:18" ht="30" x14ac:dyDescent="0.25">
      <c r="B267" s="18"/>
      <c r="C267" s="1" t="s">
        <v>22</v>
      </c>
      <c r="D267" s="6" t="s">
        <v>13</v>
      </c>
      <c r="E267" s="22">
        <f>'[1]стационар ДС'!AG$262</f>
        <v>12</v>
      </c>
      <c r="F267" s="23">
        <f>'[1]стационар ДС'!FJ$262</f>
        <v>192.46713111460798</v>
      </c>
      <c r="G267" s="22">
        <f t="shared" si="106"/>
        <v>12</v>
      </c>
      <c r="H267" s="22">
        <f>'[1]стационар ДС'!L$262</f>
        <v>2</v>
      </c>
      <c r="I267" s="22">
        <f>'[1]стационар ДС'!R$262</f>
        <v>3</v>
      </c>
      <c r="J267" s="22">
        <f>'[1]стационар ДС'!Y$262</f>
        <v>5</v>
      </c>
      <c r="K267" s="22">
        <f>'[1]стационар ДС'!AF$262</f>
        <v>2</v>
      </c>
      <c r="L267" s="23">
        <f t="shared" si="107"/>
        <v>192.46713111460798</v>
      </c>
      <c r="M267" s="23">
        <f>'[1]стационар ДС'!CH$262</f>
        <v>32.077855185768001</v>
      </c>
      <c r="N267" s="23">
        <f>'[1]стационар ДС'!DB$262</f>
        <v>48.116782778651995</v>
      </c>
      <c r="O267" s="23">
        <f>'[1]стационар ДС'!DV$262</f>
        <v>80.194637964419996</v>
      </c>
      <c r="P267" s="23">
        <f>'[1]стационар ДС'!FE$262</f>
        <v>32.077855185768001</v>
      </c>
      <c r="Q267" s="16">
        <f t="shared" si="98"/>
        <v>0</v>
      </c>
      <c r="R267" s="16">
        <f t="shared" si="99"/>
        <v>0</v>
      </c>
    </row>
    <row r="268" spans="2:18" ht="28.5" x14ac:dyDescent="0.25">
      <c r="B268" s="18"/>
      <c r="C268" s="87" t="s">
        <v>40</v>
      </c>
      <c r="D268" s="87" t="s">
        <v>13</v>
      </c>
      <c r="E268" s="29">
        <f>'[1]поликлиника ДС'!AG$215</f>
        <v>872</v>
      </c>
      <c r="F268" s="30">
        <f>'[1]поликлиника ДС'!FJ$215</f>
        <v>12883.404591586468</v>
      </c>
      <c r="G268" s="29">
        <f>G269+G271+G280+G291</f>
        <v>872</v>
      </c>
      <c r="H268" s="29">
        <f t="shared" ref="H268:P268" si="108">H269+H271+H280+H291</f>
        <v>238</v>
      </c>
      <c r="I268" s="29">
        <f t="shared" si="108"/>
        <v>215</v>
      </c>
      <c r="J268" s="29">
        <f t="shared" si="108"/>
        <v>199</v>
      </c>
      <c r="K268" s="29">
        <f t="shared" si="108"/>
        <v>220</v>
      </c>
      <c r="L268" s="30">
        <f t="shared" si="108"/>
        <v>12883.40459158647</v>
      </c>
      <c r="M268" s="30">
        <f t="shared" si="108"/>
        <v>3439.4495376508594</v>
      </c>
      <c r="N268" s="30">
        <f t="shared" si="108"/>
        <v>3225.7660005625071</v>
      </c>
      <c r="O268" s="30">
        <f t="shared" si="108"/>
        <v>3028.6935399460826</v>
      </c>
      <c r="P268" s="30">
        <f t="shared" si="108"/>
        <v>3189.4955134270194</v>
      </c>
      <c r="Q268" s="16">
        <f t="shared" si="98"/>
        <v>0</v>
      </c>
      <c r="R268" s="16">
        <f t="shared" si="99"/>
        <v>0</v>
      </c>
    </row>
    <row r="269" spans="2:18" ht="30" x14ac:dyDescent="0.25">
      <c r="B269" s="18"/>
      <c r="C269" s="80" t="s">
        <v>14</v>
      </c>
      <c r="D269" s="81" t="s">
        <v>13</v>
      </c>
      <c r="E269" s="19">
        <f>'[1]поликлиника ДС'!AG$216</f>
        <v>112</v>
      </c>
      <c r="F269" s="20">
        <f>'[1]поликлиника ДС'!FJ$216</f>
        <v>1337.1400687962239</v>
      </c>
      <c r="G269" s="19">
        <f>G270</f>
        <v>112</v>
      </c>
      <c r="H269" s="19">
        <f t="shared" ref="H269:P269" si="109">H270</f>
        <v>29</v>
      </c>
      <c r="I269" s="19">
        <f t="shared" si="109"/>
        <v>31</v>
      </c>
      <c r="J269" s="19">
        <f t="shared" si="109"/>
        <v>26</v>
      </c>
      <c r="K269" s="19">
        <f t="shared" si="109"/>
        <v>26</v>
      </c>
      <c r="L269" s="20">
        <f t="shared" si="109"/>
        <v>1337.1400687962241</v>
      </c>
      <c r="M269" s="20">
        <f t="shared" si="109"/>
        <v>352.85640704344803</v>
      </c>
      <c r="N269" s="20">
        <f t="shared" si="109"/>
        <v>365.23733360637596</v>
      </c>
      <c r="O269" s="20">
        <f t="shared" si="109"/>
        <v>315.71362735466403</v>
      </c>
      <c r="P269" s="20">
        <f t="shared" si="109"/>
        <v>303.33270079173599</v>
      </c>
      <c r="Q269" s="16">
        <f t="shared" si="98"/>
        <v>0</v>
      </c>
      <c r="R269" s="16">
        <f t="shared" si="99"/>
        <v>0</v>
      </c>
    </row>
    <row r="270" spans="2:18" ht="30" x14ac:dyDescent="0.25">
      <c r="B270" s="18"/>
      <c r="C270" s="82" t="s">
        <v>14</v>
      </c>
      <c r="D270" s="6" t="s">
        <v>13</v>
      </c>
      <c r="E270" s="22">
        <f>'[1]поликлиника ДС'!AG$217</f>
        <v>112</v>
      </c>
      <c r="F270" s="23">
        <f>'[1]поликлиника ДС'!FJ$217</f>
        <v>1337.1400687962239</v>
      </c>
      <c r="G270" s="22">
        <f>H270+I270+J270+K270</f>
        <v>112</v>
      </c>
      <c r="H270" s="22">
        <f>'[1]поликлиника ДС'!L$217</f>
        <v>29</v>
      </c>
      <c r="I270" s="22">
        <f>'[1]поликлиника ДС'!R$217</f>
        <v>31</v>
      </c>
      <c r="J270" s="22">
        <f>'[1]поликлиника ДС'!Y$217</f>
        <v>26</v>
      </c>
      <c r="K270" s="22">
        <f>'[1]поликлиника ДС'!AF$217</f>
        <v>26</v>
      </c>
      <c r="L270" s="23">
        <f>M270+N270+O270+P270</f>
        <v>1337.1400687962241</v>
      </c>
      <c r="M270" s="23">
        <f>'[1]поликлиника ДС'!CH$217</f>
        <v>352.85640704344803</v>
      </c>
      <c r="N270" s="23">
        <f>'[1]поликлиника ДС'!DB$217</f>
        <v>365.23733360637596</v>
      </c>
      <c r="O270" s="23">
        <f>'[1]поликлиника ДС'!DV$217</f>
        <v>315.71362735466403</v>
      </c>
      <c r="P270" s="23">
        <f>'[1]поликлиника ДС'!FE$217</f>
        <v>303.33270079173599</v>
      </c>
      <c r="Q270" s="16">
        <f t="shared" si="98"/>
        <v>0</v>
      </c>
      <c r="R270" s="16">
        <f t="shared" si="99"/>
        <v>0</v>
      </c>
    </row>
    <row r="271" spans="2:18" ht="30" x14ac:dyDescent="0.25">
      <c r="B271" s="18"/>
      <c r="C271" s="80" t="s">
        <v>37</v>
      </c>
      <c r="D271" s="81" t="s">
        <v>13</v>
      </c>
      <c r="E271" s="19">
        <f>'[1]поликлиника ДС'!AG$221</f>
        <v>321</v>
      </c>
      <c r="F271" s="20">
        <f>'[1]поликлиника ДС'!FJ$221</f>
        <v>4862.3462818750004</v>
      </c>
      <c r="G271" s="19">
        <f t="shared" ref="G271:P271" si="110">SUM(G272:G279)</f>
        <v>321</v>
      </c>
      <c r="H271" s="19">
        <f t="shared" si="110"/>
        <v>72</v>
      </c>
      <c r="I271" s="19">
        <f t="shared" si="110"/>
        <v>77</v>
      </c>
      <c r="J271" s="19">
        <f t="shared" si="110"/>
        <v>87</v>
      </c>
      <c r="K271" s="19">
        <f t="shared" si="110"/>
        <v>85</v>
      </c>
      <c r="L271" s="20">
        <f t="shared" si="110"/>
        <v>4862.3462818750013</v>
      </c>
      <c r="M271" s="20">
        <f t="shared" si="110"/>
        <v>1085.2726286490229</v>
      </c>
      <c r="N271" s="20">
        <f t="shared" si="110"/>
        <v>1177.2103878685839</v>
      </c>
      <c r="O271" s="20">
        <f t="shared" si="110"/>
        <v>1321.2324540608256</v>
      </c>
      <c r="P271" s="20">
        <f t="shared" si="110"/>
        <v>1278.6308112965689</v>
      </c>
      <c r="Q271" s="16">
        <f t="shared" si="98"/>
        <v>0</v>
      </c>
      <c r="R271" s="16">
        <f t="shared" si="99"/>
        <v>0</v>
      </c>
    </row>
    <row r="272" spans="2:18" ht="30" x14ac:dyDescent="0.25">
      <c r="B272" s="18"/>
      <c r="C272" s="1" t="s">
        <v>17</v>
      </c>
      <c r="D272" s="6" t="s">
        <v>13</v>
      </c>
      <c r="E272" s="22">
        <f>'[1]поликлиника ДС'!AG$222</f>
        <v>64</v>
      </c>
      <c r="F272" s="23">
        <f>'[1]поликлиника ДС'!FJ$222</f>
        <v>1015.0859063229693</v>
      </c>
      <c r="G272" s="22">
        <f t="shared" ref="G272:G279" si="111">H272+I272+J272+K272</f>
        <v>64</v>
      </c>
      <c r="H272" s="22">
        <f>'[1]поликлиника ДС'!L$222</f>
        <v>13</v>
      </c>
      <c r="I272" s="22">
        <f>'[1]поликлиника ДС'!R$222</f>
        <v>15</v>
      </c>
      <c r="J272" s="22">
        <f>'[1]поликлиника ДС'!Y$222</f>
        <v>18</v>
      </c>
      <c r="K272" s="22">
        <f>'[1]поликлиника ДС'!AF$222</f>
        <v>18</v>
      </c>
      <c r="L272" s="23">
        <f t="shared" ref="L272:L279" si="112">M272+N272+O272+P272</f>
        <v>1015.0859063229694</v>
      </c>
      <c r="M272" s="23">
        <f>'[1]поликлиника ДС'!CH$222</f>
        <v>206.18932472185315</v>
      </c>
      <c r="N272" s="23">
        <f>'[1]поликлиника ДС'!DB$222</f>
        <v>237.91075929444597</v>
      </c>
      <c r="O272" s="23">
        <f>'[1]поликлиника ДС'!DV$222</f>
        <v>285.49291115333517</v>
      </c>
      <c r="P272" s="23">
        <f>'[1]поликлиника ДС'!FE$222</f>
        <v>285.49291115333517</v>
      </c>
      <c r="Q272" s="16">
        <f t="shared" si="98"/>
        <v>0</v>
      </c>
      <c r="R272" s="16">
        <f t="shared" si="99"/>
        <v>0</v>
      </c>
    </row>
    <row r="273" spans="2:18" ht="30" x14ac:dyDescent="0.25">
      <c r="B273" s="18"/>
      <c r="C273" s="1" t="s">
        <v>30</v>
      </c>
      <c r="D273" s="6" t="s">
        <v>13</v>
      </c>
      <c r="E273" s="22">
        <f>'[1]поликлиника ДС'!AG$224</f>
        <v>13</v>
      </c>
      <c r="F273" s="23">
        <f>'[1]поликлиника ДС'!FJ$224</f>
        <v>266.30247498079683</v>
      </c>
      <c r="G273" s="22">
        <f>H273+I273+J273+K273</f>
        <v>13</v>
      </c>
      <c r="H273" s="22">
        <f>'[1]поликлиника ДС'!L$224</f>
        <v>3</v>
      </c>
      <c r="I273" s="22">
        <f>'[1]поликлиника ДС'!R$224</f>
        <v>5</v>
      </c>
      <c r="J273" s="22">
        <f>'[1]поликлиника ДС'!Y$224</f>
        <v>2</v>
      </c>
      <c r="K273" s="22">
        <f>'[1]поликлиника ДС'!AF$224</f>
        <v>3</v>
      </c>
      <c r="L273" s="23">
        <f>M273+N273+O273+P273</f>
        <v>266.30247498079683</v>
      </c>
      <c r="M273" s="23">
        <f>'[1]поликлиника ДС'!CH$224</f>
        <v>61.454417303260811</v>
      </c>
      <c r="N273" s="23">
        <f>'[1]поликлиника ДС'!DB$224</f>
        <v>102.42402883876801</v>
      </c>
      <c r="O273" s="23">
        <f>'[1]поликлиника ДС'!DV$224</f>
        <v>40.969611535507205</v>
      </c>
      <c r="P273" s="23">
        <f>'[1]поликлиника ДС'!FE$224</f>
        <v>61.454417303260811</v>
      </c>
      <c r="Q273" s="16">
        <f t="shared" si="98"/>
        <v>0</v>
      </c>
      <c r="R273" s="16">
        <f t="shared" si="99"/>
        <v>0</v>
      </c>
    </row>
    <row r="274" spans="2:18" ht="30" x14ac:dyDescent="0.25">
      <c r="B274" s="18"/>
      <c r="C274" s="1" t="s">
        <v>43</v>
      </c>
      <c r="D274" s="6" t="s">
        <v>13</v>
      </c>
      <c r="E274" s="22">
        <f>'[1]поликлиника ДС'!AG$226</f>
        <v>0</v>
      </c>
      <c r="F274" s="23">
        <f>'[1]поликлиника ДС'!FJ$226</f>
        <v>0</v>
      </c>
      <c r="G274" s="22">
        <f t="shared" si="111"/>
        <v>0</v>
      </c>
      <c r="H274" s="22">
        <f>'[1]поликлиника ДС'!L$226</f>
        <v>0</v>
      </c>
      <c r="I274" s="22">
        <f>'[1]поликлиника ДС'!R$226</f>
        <v>0</v>
      </c>
      <c r="J274" s="22">
        <f>'[1]поликлиника ДС'!Y$226</f>
        <v>0</v>
      </c>
      <c r="K274" s="22">
        <f>'[1]поликлиника ДС'!AF$226</f>
        <v>0</v>
      </c>
      <c r="L274" s="23">
        <f t="shared" si="112"/>
        <v>0</v>
      </c>
      <c r="M274" s="23">
        <f>'[1]поликлиника ДС'!CH$226</f>
        <v>0</v>
      </c>
      <c r="N274" s="23">
        <f>'[1]поликлиника ДС'!DB$226</f>
        <v>0</v>
      </c>
      <c r="O274" s="23">
        <f>'[1]поликлиника ДС'!DV$226</f>
        <v>0</v>
      </c>
      <c r="P274" s="23">
        <f>'[1]поликлиника ДС'!FE$226</f>
        <v>0</v>
      </c>
      <c r="Q274" s="16">
        <f t="shared" si="98"/>
        <v>0</v>
      </c>
      <c r="R274" s="16">
        <f t="shared" si="99"/>
        <v>0</v>
      </c>
    </row>
    <row r="275" spans="2:18" ht="30" x14ac:dyDescent="0.25">
      <c r="B275" s="18"/>
      <c r="C275" s="1" t="s">
        <v>31</v>
      </c>
      <c r="D275" s="6" t="s">
        <v>13</v>
      </c>
      <c r="E275" s="22">
        <f>'[1]поликлиника ДС'!AG$228</f>
        <v>12</v>
      </c>
      <c r="F275" s="23">
        <f>'[1]поликлиника ДС'!FJ$228</f>
        <v>111.20323131066239</v>
      </c>
      <c r="G275" s="22">
        <f t="shared" si="111"/>
        <v>12</v>
      </c>
      <c r="H275" s="22">
        <f>'[1]поликлиника ДС'!L$228</f>
        <v>4</v>
      </c>
      <c r="I275" s="22">
        <f>'[1]поликлиника ДС'!R$228</f>
        <v>3</v>
      </c>
      <c r="J275" s="22">
        <f>'[1]поликлиника ДС'!Y$228</f>
        <v>1</v>
      </c>
      <c r="K275" s="22">
        <f>'[1]поликлиника ДС'!AF$228</f>
        <v>4</v>
      </c>
      <c r="L275" s="23">
        <f t="shared" si="112"/>
        <v>111.20323131066237</v>
      </c>
      <c r="M275" s="23">
        <f>'[1]поликлиника ДС'!CH$228</f>
        <v>37.067743770220794</v>
      </c>
      <c r="N275" s="23">
        <f>'[1]поликлиника ДС'!DB$228</f>
        <v>27.800807827665597</v>
      </c>
      <c r="O275" s="23">
        <f>'[1]поликлиника ДС'!DV$228</f>
        <v>9.2669359425551985</v>
      </c>
      <c r="P275" s="23">
        <f>'[1]поликлиника ДС'!FE$228</f>
        <v>37.067743770220794</v>
      </c>
      <c r="Q275" s="16">
        <f t="shared" si="98"/>
        <v>0</v>
      </c>
      <c r="R275" s="16">
        <f t="shared" si="99"/>
        <v>0</v>
      </c>
    </row>
    <row r="276" spans="2:18" ht="30" x14ac:dyDescent="0.25">
      <c r="B276" s="18"/>
      <c r="C276" s="1" t="s">
        <v>18</v>
      </c>
      <c r="D276" s="6" t="s">
        <v>13</v>
      </c>
      <c r="E276" s="22">
        <f>'[1]поликлиника ДС'!AG$230</f>
        <v>126</v>
      </c>
      <c r="F276" s="23">
        <f>'[1]поликлиника ДС'!FJ$230</f>
        <v>1796.3598904030082</v>
      </c>
      <c r="G276" s="22">
        <f t="shared" si="111"/>
        <v>126</v>
      </c>
      <c r="H276" s="22">
        <f>'[1]поликлиника ДС'!L$230</f>
        <v>26</v>
      </c>
      <c r="I276" s="22">
        <f>'[1]поликлиника ДС'!R$230</f>
        <v>26</v>
      </c>
      <c r="J276" s="22">
        <f>'[1]поликлиника ДС'!Y$230</f>
        <v>39</v>
      </c>
      <c r="K276" s="22">
        <f>'[1]поликлиника ДС'!AF$230</f>
        <v>35</v>
      </c>
      <c r="L276" s="23">
        <f t="shared" si="112"/>
        <v>1796.3598904030082</v>
      </c>
      <c r="M276" s="23">
        <f>'[1]поликлиника ДС'!CH$230</f>
        <v>370.67743770220807</v>
      </c>
      <c r="N276" s="23">
        <f>'[1]поликлиника ДС'!DB$230</f>
        <v>370.67743770220807</v>
      </c>
      <c r="O276" s="23">
        <f>'[1]поликлиника ДС'!DV$230</f>
        <v>556.01615655331204</v>
      </c>
      <c r="P276" s="23">
        <f>'[1]поликлиника ДС'!FE$230</f>
        <v>498.98885844528002</v>
      </c>
      <c r="Q276" s="16">
        <f t="shared" si="98"/>
        <v>0</v>
      </c>
      <c r="R276" s="16">
        <f t="shared" si="99"/>
        <v>0</v>
      </c>
    </row>
    <row r="277" spans="2:18" ht="30" x14ac:dyDescent="0.25">
      <c r="B277" s="18"/>
      <c r="C277" s="1" t="s">
        <v>21</v>
      </c>
      <c r="D277" s="6" t="s">
        <v>13</v>
      </c>
      <c r="E277" s="22">
        <f>'[1]поликлиника ДС'!AG$232</f>
        <v>15</v>
      </c>
      <c r="F277" s="23">
        <f>'[1]поликлиника ДС'!FJ$232</f>
        <v>213.85236790512002</v>
      </c>
      <c r="G277" s="22">
        <f t="shared" si="111"/>
        <v>15</v>
      </c>
      <c r="H277" s="22">
        <f>'[1]поликлиника ДС'!L$232</f>
        <v>4</v>
      </c>
      <c r="I277" s="22">
        <f>'[1]поликлиника ДС'!R$232</f>
        <v>6</v>
      </c>
      <c r="J277" s="22">
        <f>'[1]поликлиника ДС'!Y$232</f>
        <v>2</v>
      </c>
      <c r="K277" s="22">
        <f>'[1]поликлиника ДС'!AF$232</f>
        <v>3</v>
      </c>
      <c r="L277" s="23">
        <f t="shared" si="112"/>
        <v>213.85236790512005</v>
      </c>
      <c r="M277" s="23">
        <f>'[1]поликлиника ДС'!CH$232</f>
        <v>57.027298108032006</v>
      </c>
      <c r="N277" s="23">
        <f>'[1]поликлиника ДС'!DB$232</f>
        <v>85.540947162048013</v>
      </c>
      <c r="O277" s="23">
        <f>'[1]поликлиника ДС'!DV$232</f>
        <v>28.513649054016003</v>
      </c>
      <c r="P277" s="23">
        <f>'[1]поликлиника ДС'!FE$232</f>
        <v>42.770473581024007</v>
      </c>
      <c r="Q277" s="16">
        <f t="shared" si="98"/>
        <v>0</v>
      </c>
      <c r="R277" s="16">
        <f t="shared" si="99"/>
        <v>0</v>
      </c>
    </row>
    <row r="278" spans="2:18" ht="30" x14ac:dyDescent="0.25">
      <c r="B278" s="18"/>
      <c r="C278" s="1" t="s">
        <v>22</v>
      </c>
      <c r="D278" s="6" t="s">
        <v>13</v>
      </c>
      <c r="E278" s="22">
        <f>'[1]поликлиника ДС'!AG$234</f>
        <v>91</v>
      </c>
      <c r="F278" s="23">
        <f>'[1]поликлиника ДС'!FJ$234</f>
        <v>1459.542410952444</v>
      </c>
      <c r="G278" s="22">
        <f t="shared" si="111"/>
        <v>91</v>
      </c>
      <c r="H278" s="22">
        <f>'[1]поликлиника ДС'!L$234</f>
        <v>22</v>
      </c>
      <c r="I278" s="22">
        <f>'[1]поликлиника ДС'!R$234</f>
        <v>22</v>
      </c>
      <c r="J278" s="22">
        <f>'[1]поликлиника ДС'!Y$234</f>
        <v>25</v>
      </c>
      <c r="K278" s="22">
        <f>'[1]поликлиника ДС'!AF$234</f>
        <v>22</v>
      </c>
      <c r="L278" s="23">
        <f t="shared" si="112"/>
        <v>1459.5424109524442</v>
      </c>
      <c r="M278" s="23">
        <f>'[1]поликлиника ДС'!CH$234</f>
        <v>352.85640704344803</v>
      </c>
      <c r="N278" s="23">
        <f>'[1]поликлиника ДС'!DB$234</f>
        <v>352.85640704344803</v>
      </c>
      <c r="O278" s="23">
        <f>'[1]поликлиника ДС'!DV$234</f>
        <v>400.97318982209998</v>
      </c>
      <c r="P278" s="23">
        <f>'[1]поликлиника ДС'!FE$234</f>
        <v>352.85640704344803</v>
      </c>
      <c r="Q278" s="16">
        <f t="shared" si="98"/>
        <v>0</v>
      </c>
      <c r="R278" s="16">
        <f t="shared" si="99"/>
        <v>0</v>
      </c>
    </row>
    <row r="279" spans="2:18" ht="30" x14ac:dyDescent="0.25">
      <c r="B279" s="18"/>
      <c r="C279" s="1" t="s">
        <v>26</v>
      </c>
      <c r="D279" s="6" t="s">
        <v>13</v>
      </c>
      <c r="E279" s="22">
        <f>'[1]поликлиника ДС'!AG$236</f>
        <v>0</v>
      </c>
      <c r="F279" s="23">
        <f>'[1]поликлиника ДС'!FJ$236</f>
        <v>0</v>
      </c>
      <c r="G279" s="22">
        <f t="shared" si="111"/>
        <v>0</v>
      </c>
      <c r="H279" s="22">
        <f>'[1]поликлиника ДС'!L$236</f>
        <v>0</v>
      </c>
      <c r="I279" s="22">
        <f>'[1]поликлиника ДС'!R$236</f>
        <v>0</v>
      </c>
      <c r="J279" s="22">
        <f>'[1]поликлиника ДС'!Y$236</f>
        <v>0</v>
      </c>
      <c r="K279" s="22">
        <f>'[1]поликлиника ДС'!AF$236</f>
        <v>0</v>
      </c>
      <c r="L279" s="23">
        <f t="shared" si="112"/>
        <v>0</v>
      </c>
      <c r="M279" s="23">
        <f>'[1]поликлиника ДС'!CH$236</f>
        <v>0</v>
      </c>
      <c r="N279" s="23">
        <f>'[1]поликлиника ДС'!DB$236</f>
        <v>0</v>
      </c>
      <c r="O279" s="23">
        <f>'[1]поликлиника ДС'!DV$236</f>
        <v>0</v>
      </c>
      <c r="P279" s="23">
        <f>'[1]поликлиника ДС'!FE$236</f>
        <v>0</v>
      </c>
      <c r="Q279" s="16">
        <f t="shared" si="98"/>
        <v>0</v>
      </c>
      <c r="R279" s="16">
        <f t="shared" si="99"/>
        <v>0</v>
      </c>
    </row>
    <row r="280" spans="2:18" ht="30" x14ac:dyDescent="0.25">
      <c r="B280" s="18"/>
      <c r="C280" s="80" t="s">
        <v>29</v>
      </c>
      <c r="D280" s="81" t="s">
        <v>13</v>
      </c>
      <c r="E280" s="19">
        <f>'[1]поликлиника ДС'!AG$238</f>
        <v>283</v>
      </c>
      <c r="F280" s="20">
        <f>'[1]поликлиника ДС'!FJ$238</f>
        <v>4045.8429340295397</v>
      </c>
      <c r="G280" s="19">
        <f t="shared" ref="G280:P280" si="113">SUM(G281:G290)</f>
        <v>283</v>
      </c>
      <c r="H280" s="19">
        <f t="shared" si="113"/>
        <v>102</v>
      </c>
      <c r="I280" s="19">
        <f t="shared" si="113"/>
        <v>64</v>
      </c>
      <c r="J280" s="19">
        <f t="shared" si="113"/>
        <v>46</v>
      </c>
      <c r="K280" s="19">
        <f t="shared" si="113"/>
        <v>71</v>
      </c>
      <c r="L280" s="20">
        <f t="shared" si="113"/>
        <v>4045.8429340295397</v>
      </c>
      <c r="M280" s="20">
        <f t="shared" si="113"/>
        <v>1408.4241914312638</v>
      </c>
      <c r="N280" s="20">
        <f t="shared" si="113"/>
        <v>961.07880393710639</v>
      </c>
      <c r="O280" s="20">
        <f t="shared" si="113"/>
        <v>709.464610015056</v>
      </c>
      <c r="P280" s="20">
        <f t="shared" si="113"/>
        <v>966.87532864611353</v>
      </c>
      <c r="Q280" s="16">
        <f t="shared" si="98"/>
        <v>0</v>
      </c>
      <c r="R280" s="16">
        <f t="shared" si="99"/>
        <v>0</v>
      </c>
    </row>
    <row r="281" spans="2:18" ht="30" x14ac:dyDescent="0.25">
      <c r="B281" s="18"/>
      <c r="C281" s="1" t="s">
        <v>30</v>
      </c>
      <c r="D281" s="6" t="s">
        <v>13</v>
      </c>
      <c r="E281" s="22">
        <f>'[1]поликлиника ДС'!AG$239</f>
        <v>2</v>
      </c>
      <c r="F281" s="23">
        <f>'[1]поликлиника ДС'!FJ$239</f>
        <v>40.969611535507205</v>
      </c>
      <c r="G281" s="22">
        <f t="shared" ref="G281:G290" si="114">H281+I281+J281+K281</f>
        <v>2</v>
      </c>
      <c r="H281" s="22">
        <f>'[1]поликлиника ДС'!L$239</f>
        <v>0</v>
      </c>
      <c r="I281" s="22">
        <f>'[1]поликлиника ДС'!R$239</f>
        <v>1</v>
      </c>
      <c r="J281" s="22">
        <f>'[1]поликлиника ДС'!Y$239</f>
        <v>1</v>
      </c>
      <c r="K281" s="22">
        <f>'[1]поликлиника ДС'!AF$239</f>
        <v>0</v>
      </c>
      <c r="L281" s="23">
        <f t="shared" ref="L281:L290" si="115">M281+N281+O281+P281</f>
        <v>40.969611535507205</v>
      </c>
      <c r="M281" s="23">
        <f>'[1]поликлиника ДС'!CH$239</f>
        <v>0</v>
      </c>
      <c r="N281" s="23">
        <f>'[1]поликлиника ДС'!DB$239</f>
        <v>20.484805767753603</v>
      </c>
      <c r="O281" s="23">
        <f>'[1]поликлиника ДС'!DV$239</f>
        <v>20.484805767753603</v>
      </c>
      <c r="P281" s="23">
        <f>'[1]поликлиника ДС'!FE$239</f>
        <v>0</v>
      </c>
      <c r="Q281" s="16">
        <f t="shared" si="98"/>
        <v>0</v>
      </c>
      <c r="R281" s="16">
        <f t="shared" si="99"/>
        <v>0</v>
      </c>
    </row>
    <row r="282" spans="2:18" ht="30" x14ac:dyDescent="0.25">
      <c r="B282" s="18"/>
      <c r="C282" s="1" t="s">
        <v>43</v>
      </c>
      <c r="D282" s="6" t="s">
        <v>13</v>
      </c>
      <c r="E282" s="22">
        <f>'[1]поликлиника ДС'!AG$241</f>
        <v>3</v>
      </c>
      <c r="F282" s="23">
        <f>'[1]поликлиника ДС'!FJ$241</f>
        <v>82.3331616434712</v>
      </c>
      <c r="G282" s="22">
        <f>H282+I282+J282+K282</f>
        <v>3</v>
      </c>
      <c r="H282" s="22">
        <f>'[1]поликлиника ДС'!L$241</f>
        <v>1</v>
      </c>
      <c r="I282" s="22">
        <f>'[1]поликлиника ДС'!R$241</f>
        <v>0</v>
      </c>
      <c r="J282" s="22">
        <f>'[1]поликлиника ДС'!Y$241</f>
        <v>1</v>
      </c>
      <c r="K282" s="22">
        <f>'[1]поликлиника ДС'!AF$241</f>
        <v>1</v>
      </c>
      <c r="L282" s="23">
        <f>M282+N282+O282+P282</f>
        <v>82.3331616434712</v>
      </c>
      <c r="M282" s="23">
        <f>'[1]поликлиника ДС'!CH$241</f>
        <v>27.444387214490401</v>
      </c>
      <c r="N282" s="23">
        <f>'[1]поликлиника ДС'!DB$241</f>
        <v>0</v>
      </c>
      <c r="O282" s="23">
        <f>'[1]поликлиника ДС'!DV$241</f>
        <v>27.444387214490401</v>
      </c>
      <c r="P282" s="23">
        <f>'[1]поликлиника ДС'!FE$241</f>
        <v>27.444387214490401</v>
      </c>
      <c r="Q282" s="16">
        <f t="shared" si="98"/>
        <v>0</v>
      </c>
      <c r="R282" s="16">
        <f t="shared" si="99"/>
        <v>0</v>
      </c>
    </row>
    <row r="283" spans="2:18" ht="30" x14ac:dyDescent="0.25">
      <c r="B283" s="18"/>
      <c r="C283" s="1" t="s">
        <v>67</v>
      </c>
      <c r="D283" s="6" t="s">
        <v>13</v>
      </c>
      <c r="E283" s="22">
        <f>'[1]поликлиника ДС'!AG$243</f>
        <v>1</v>
      </c>
      <c r="F283" s="23">
        <f>'[1]поликлиника ДС'!FJ$243</f>
        <v>17.464610045584795</v>
      </c>
      <c r="G283" s="22">
        <f t="shared" si="114"/>
        <v>1</v>
      </c>
      <c r="H283" s="22">
        <f>'[1]поликлиника ДС'!L$243</f>
        <v>0</v>
      </c>
      <c r="I283" s="22">
        <f>'[1]поликлиника ДС'!R$243</f>
        <v>1</v>
      </c>
      <c r="J283" s="22">
        <f>'[1]поликлиника ДС'!Y$243</f>
        <v>0</v>
      </c>
      <c r="K283" s="22">
        <f>'[1]поликлиника ДС'!AF$243</f>
        <v>0</v>
      </c>
      <c r="L283" s="23">
        <f t="shared" si="115"/>
        <v>17.464610045584795</v>
      </c>
      <c r="M283" s="23">
        <f>'[1]поликлиника ДС'!CH$243</f>
        <v>0</v>
      </c>
      <c r="N283" s="23">
        <f>'[1]поликлиника ДС'!DB$243</f>
        <v>17.464610045584795</v>
      </c>
      <c r="O283" s="23">
        <f>'[1]поликлиника ДС'!DV$243</f>
        <v>0</v>
      </c>
      <c r="P283" s="23">
        <f>'[1]поликлиника ДС'!FE$243</f>
        <v>0</v>
      </c>
      <c r="Q283" s="16">
        <f t="shared" si="98"/>
        <v>0</v>
      </c>
      <c r="R283" s="16">
        <f t="shared" si="99"/>
        <v>0</v>
      </c>
    </row>
    <row r="284" spans="2:18" ht="30" x14ac:dyDescent="0.25">
      <c r="B284" s="18"/>
      <c r="C284" s="1" t="s">
        <v>31</v>
      </c>
      <c r="D284" s="6" t="s">
        <v>13</v>
      </c>
      <c r="E284" s="22">
        <f>'[1]поликлиника ДС'!AG$245</f>
        <v>140</v>
      </c>
      <c r="F284" s="23">
        <f>'[1]поликлиника ДС'!FJ$245</f>
        <v>1621.71378994716</v>
      </c>
      <c r="G284" s="22">
        <f t="shared" si="114"/>
        <v>140</v>
      </c>
      <c r="H284" s="22">
        <f>'[1]поликлиника ДС'!L$245</f>
        <v>58</v>
      </c>
      <c r="I284" s="22">
        <f>'[1]поликлиника ДС'!R$245</f>
        <v>25</v>
      </c>
      <c r="J284" s="22">
        <f>'[1]поликлиника ДС'!Y$245</f>
        <v>13</v>
      </c>
      <c r="K284" s="22">
        <f>'[1]поликлиника ДС'!AF$245</f>
        <v>44</v>
      </c>
      <c r="L284" s="23">
        <f t="shared" si="115"/>
        <v>1621.71378994716</v>
      </c>
      <c r="M284" s="23">
        <f>'[1]поликлиника ДС'!CH$245</f>
        <v>671.85285583525194</v>
      </c>
      <c r="N284" s="23">
        <f>'[1]поликлиника ДС'!DB$245</f>
        <v>289.59174820484998</v>
      </c>
      <c r="O284" s="23">
        <f>'[1]поликлиника ДС'!DV$245</f>
        <v>150.587709066522</v>
      </c>
      <c r="P284" s="23">
        <f>'[1]поликлиника ДС'!FE$245</f>
        <v>509.68147684053599</v>
      </c>
      <c r="Q284" s="16">
        <f t="shared" si="98"/>
        <v>0</v>
      </c>
      <c r="R284" s="16">
        <f t="shared" si="99"/>
        <v>0</v>
      </c>
    </row>
    <row r="285" spans="2:18" ht="30" x14ac:dyDescent="0.25">
      <c r="B285" s="18"/>
      <c r="C285" s="1" t="s">
        <v>19</v>
      </c>
      <c r="D285" s="6" t="s">
        <v>13</v>
      </c>
      <c r="E285" s="22">
        <f>'[1]поликлиника ДС'!AG$247</f>
        <v>10</v>
      </c>
      <c r="F285" s="23">
        <f>'[1]поликлиника ДС'!FJ$247</f>
        <v>220.60560057580798</v>
      </c>
      <c r="G285" s="22">
        <f t="shared" si="114"/>
        <v>10</v>
      </c>
      <c r="H285" s="22">
        <f>'[1]поликлиника ДС'!L$247</f>
        <v>4</v>
      </c>
      <c r="I285" s="22">
        <f>'[1]поликлиника ДС'!R$247</f>
        <v>3</v>
      </c>
      <c r="J285" s="22">
        <f>'[1]поликлиника ДС'!Y$247</f>
        <v>2</v>
      </c>
      <c r="K285" s="22">
        <f>'[1]поликлиника ДС'!AF$247</f>
        <v>1</v>
      </c>
      <c r="L285" s="23">
        <f t="shared" si="115"/>
        <v>220.60560057580796</v>
      </c>
      <c r="M285" s="23">
        <f>'[1]поликлиника ДС'!CH$247</f>
        <v>88.242240230323191</v>
      </c>
      <c r="N285" s="23">
        <f>'[1]поликлиника ДС'!DB$247</f>
        <v>66.181680172742389</v>
      </c>
      <c r="O285" s="23">
        <f>'[1]поликлиника ДС'!DV$247</f>
        <v>44.121120115161588</v>
      </c>
      <c r="P285" s="23">
        <f>'[1]поликлиника ДС'!FE$247</f>
        <v>22.060560057580794</v>
      </c>
      <c r="Q285" s="16">
        <f t="shared" si="98"/>
        <v>0</v>
      </c>
      <c r="R285" s="16">
        <f t="shared" si="99"/>
        <v>0</v>
      </c>
    </row>
    <row r="286" spans="2:18" ht="30" x14ac:dyDescent="0.25">
      <c r="B286" s="18"/>
      <c r="C286" s="1" t="s">
        <v>21</v>
      </c>
      <c r="D286" s="6" t="s">
        <v>13</v>
      </c>
      <c r="E286" s="22">
        <f>'[1]поликлиника ДС'!AG$249</f>
        <v>8</v>
      </c>
      <c r="F286" s="23">
        <f>'[1]поликлиника ДС'!FJ$249</f>
        <v>114.05459621606401</v>
      </c>
      <c r="G286" s="22">
        <f t="shared" si="114"/>
        <v>8</v>
      </c>
      <c r="H286" s="22">
        <f>'[1]поликлиника ДС'!L$249</f>
        <v>1</v>
      </c>
      <c r="I286" s="22">
        <f>'[1]поликлиника ДС'!R$249</f>
        <v>4</v>
      </c>
      <c r="J286" s="22">
        <f>'[1]поликлиника ДС'!Y$249</f>
        <v>1</v>
      </c>
      <c r="K286" s="22">
        <f>'[1]поликлиника ДС'!AF$249</f>
        <v>2</v>
      </c>
      <c r="L286" s="23">
        <f t="shared" si="115"/>
        <v>114.05459621606401</v>
      </c>
      <c r="M286" s="23">
        <f>'[1]поликлиника ДС'!CH$249</f>
        <v>14.256824527008002</v>
      </c>
      <c r="N286" s="23">
        <f>'[1]поликлиника ДС'!DB$249</f>
        <v>57.027298108032006</v>
      </c>
      <c r="O286" s="23">
        <f>'[1]поликлиника ДС'!DV$249</f>
        <v>14.256824527008002</v>
      </c>
      <c r="P286" s="23">
        <f>'[1]поликлиника ДС'!FE$249</f>
        <v>28.513649054016003</v>
      </c>
      <c r="Q286" s="16">
        <f t="shared" si="98"/>
        <v>0</v>
      </c>
      <c r="R286" s="16">
        <f t="shared" si="99"/>
        <v>0</v>
      </c>
    </row>
    <row r="287" spans="2:18" ht="30" x14ac:dyDescent="0.25">
      <c r="B287" s="18"/>
      <c r="C287" s="1" t="s">
        <v>32</v>
      </c>
      <c r="D287" s="6" t="s">
        <v>13</v>
      </c>
      <c r="E287" s="22">
        <f>'[1]поликлиника ДС'!AG$251</f>
        <v>9</v>
      </c>
      <c r="F287" s="23">
        <f>'[1]поликлиника ДС'!FJ$251</f>
        <v>118.68806418734157</v>
      </c>
      <c r="G287" s="22">
        <f>H287+I287+J287+K287</f>
        <v>9</v>
      </c>
      <c r="H287" s="22">
        <f>'[1]поликлиника ДС'!L$251</f>
        <v>1</v>
      </c>
      <c r="I287" s="22">
        <f>'[1]поликлиника ДС'!R$251</f>
        <v>2</v>
      </c>
      <c r="J287" s="22">
        <f>'[1]поликлиника ДС'!Y$251</f>
        <v>4</v>
      </c>
      <c r="K287" s="22">
        <f>'[1]поликлиника ДС'!AF$251</f>
        <v>2</v>
      </c>
      <c r="L287" s="23">
        <f>M287+N287+O287+P287</f>
        <v>118.68806418734158</v>
      </c>
      <c r="M287" s="23">
        <f>'[1]поликлиника ДС'!CH$251</f>
        <v>13.187562687482398</v>
      </c>
      <c r="N287" s="23">
        <f>'[1]поликлиника ДС'!DB$251</f>
        <v>26.375125374964796</v>
      </c>
      <c r="O287" s="23">
        <f>'[1]поликлиника ДС'!DV$251</f>
        <v>52.750250749929592</v>
      </c>
      <c r="P287" s="23">
        <f>'[1]поликлиника ДС'!FE$251</f>
        <v>26.375125374964796</v>
      </c>
      <c r="Q287" s="16">
        <f t="shared" si="98"/>
        <v>0</v>
      </c>
      <c r="R287" s="16">
        <f t="shared" si="99"/>
        <v>0</v>
      </c>
    </row>
    <row r="288" spans="2:18" ht="30" x14ac:dyDescent="0.25">
      <c r="B288" s="18"/>
      <c r="C288" s="1" t="s">
        <v>68</v>
      </c>
      <c r="D288" s="6" t="s">
        <v>13</v>
      </c>
      <c r="E288" s="22">
        <f>'[1]поликлиника ДС'!AG$253</f>
        <v>2</v>
      </c>
      <c r="F288" s="23">
        <f>'[1]поликлиника ДС'!FJ$253</f>
        <v>13.9004039138328</v>
      </c>
      <c r="G288" s="22">
        <f>H288+I288+J288+K288</f>
        <v>2</v>
      </c>
      <c r="H288" s="22">
        <f>'[1]поликлиника ДС'!L$253</f>
        <v>0</v>
      </c>
      <c r="I288" s="22">
        <f>'[1]поликлиника ДС'!R$253</f>
        <v>1</v>
      </c>
      <c r="J288" s="22">
        <f>'[1]поликлиника ДС'!Y$253</f>
        <v>1</v>
      </c>
      <c r="K288" s="22">
        <f>'[1]поликлиника ДС'!AF$253</f>
        <v>0</v>
      </c>
      <c r="L288" s="23">
        <f>M288+N288+O288+P288</f>
        <v>13.9004039138328</v>
      </c>
      <c r="M288" s="23">
        <f>'[1]поликлиника ДС'!CH$253</f>
        <v>0</v>
      </c>
      <c r="N288" s="23">
        <f>'[1]поликлиника ДС'!DB$253</f>
        <v>6.9502019569164002</v>
      </c>
      <c r="O288" s="23">
        <f>'[1]поликлиника ДС'!DV$253</f>
        <v>6.9502019569164002</v>
      </c>
      <c r="P288" s="23">
        <f>'[1]поликлиника ДС'!FE$253</f>
        <v>0</v>
      </c>
      <c r="Q288" s="16">
        <f t="shared" si="98"/>
        <v>0</v>
      </c>
      <c r="R288" s="16">
        <f t="shared" si="99"/>
        <v>0</v>
      </c>
    </row>
    <row r="289" spans="2:18" ht="30" x14ac:dyDescent="0.25">
      <c r="B289" s="18"/>
      <c r="C289" s="1" t="s">
        <v>33</v>
      </c>
      <c r="D289" s="6" t="s">
        <v>13</v>
      </c>
      <c r="E289" s="22">
        <f>'[1]поликлиника ДС'!AG$255</f>
        <v>21</v>
      </c>
      <c r="F289" s="23">
        <f>'[1]поликлиника ДС'!FJ$255</f>
        <v>420.72639538386238</v>
      </c>
      <c r="G289" s="22">
        <f t="shared" si="114"/>
        <v>21</v>
      </c>
      <c r="H289" s="22">
        <f>'[1]поликлиника ДС'!L$255</f>
        <v>0</v>
      </c>
      <c r="I289" s="22">
        <f>'[1]поликлиника ДС'!R$255</f>
        <v>11</v>
      </c>
      <c r="J289" s="22">
        <f>'[1]поликлиника ДС'!Y$255</f>
        <v>6</v>
      </c>
      <c r="K289" s="22">
        <f>'[1]поликлиника ДС'!AF$255</f>
        <v>4</v>
      </c>
      <c r="L289" s="23">
        <f t="shared" si="115"/>
        <v>420.72639538386238</v>
      </c>
      <c r="M289" s="23">
        <f>'[1]поликлиника ДС'!CH$255</f>
        <v>0</v>
      </c>
      <c r="N289" s="23">
        <f>'[1]поликлиника ДС'!DB$255</f>
        <v>220.38049282011838</v>
      </c>
      <c r="O289" s="23">
        <f>'[1]поликлиника ДС'!DV$255</f>
        <v>120.2075415382464</v>
      </c>
      <c r="P289" s="23">
        <f>'[1]поликлиника ДС'!FE$255</f>
        <v>80.138361025497602</v>
      </c>
      <c r="Q289" s="16">
        <f t="shared" si="98"/>
        <v>0</v>
      </c>
      <c r="R289" s="16">
        <f t="shared" si="99"/>
        <v>0</v>
      </c>
    </row>
    <row r="290" spans="2:18" ht="30" x14ac:dyDescent="0.25">
      <c r="B290" s="18"/>
      <c r="C290" s="1" t="s">
        <v>22</v>
      </c>
      <c r="D290" s="6" t="s">
        <v>13</v>
      </c>
      <c r="E290" s="22">
        <f>'[1]поликлиника ДС'!AG$257</f>
        <v>87</v>
      </c>
      <c r="F290" s="23">
        <f>'[1]поликлиника ДС'!FJ$257</f>
        <v>1395.3867005809079</v>
      </c>
      <c r="G290" s="22">
        <f t="shared" si="114"/>
        <v>87</v>
      </c>
      <c r="H290" s="22">
        <f>'[1]поликлиника ДС'!L$257</f>
        <v>37</v>
      </c>
      <c r="I290" s="22">
        <f>'[1]поликлиника ДС'!R$257</f>
        <v>16</v>
      </c>
      <c r="J290" s="22">
        <f>'[1]поликлиника ДС'!Y$257</f>
        <v>17</v>
      </c>
      <c r="K290" s="22">
        <f>'[1]поликлиника ДС'!AF$257</f>
        <v>17</v>
      </c>
      <c r="L290" s="23">
        <f t="shared" si="115"/>
        <v>1395.3867005809079</v>
      </c>
      <c r="M290" s="23">
        <f>'[1]поликлиника ДС'!CH$257</f>
        <v>593.44032093670796</v>
      </c>
      <c r="N290" s="23">
        <f>'[1]поликлиника ДС'!DB$257</f>
        <v>256.62284148614401</v>
      </c>
      <c r="O290" s="23">
        <f>'[1]поликлиника ДС'!DV$257</f>
        <v>272.66176907902798</v>
      </c>
      <c r="P290" s="23">
        <f>'[1]поликлиника ДС'!FE$257</f>
        <v>272.66176907902798</v>
      </c>
      <c r="Q290" s="16">
        <f t="shared" si="98"/>
        <v>0</v>
      </c>
      <c r="R290" s="16">
        <f t="shared" si="99"/>
        <v>0</v>
      </c>
    </row>
    <row r="291" spans="2:18" ht="30" x14ac:dyDescent="0.25">
      <c r="B291" s="18"/>
      <c r="C291" s="80" t="s">
        <v>46</v>
      </c>
      <c r="D291" s="81" t="s">
        <v>13</v>
      </c>
      <c r="E291" s="19">
        <f>'[1]поликлиника ДС'!AG$259</f>
        <v>156</v>
      </c>
      <c r="F291" s="20">
        <f>'[1]поликлиника ДС'!FJ$259</f>
        <v>2638.0753068857034</v>
      </c>
      <c r="G291" s="19">
        <f>SUM(G292:G294)</f>
        <v>156</v>
      </c>
      <c r="H291" s="19">
        <f t="shared" ref="H291:P291" si="116">SUM(H292:H294)</f>
        <v>35</v>
      </c>
      <c r="I291" s="19">
        <f t="shared" si="116"/>
        <v>43</v>
      </c>
      <c r="J291" s="19">
        <f t="shared" si="116"/>
        <v>40</v>
      </c>
      <c r="K291" s="19">
        <f t="shared" si="116"/>
        <v>38</v>
      </c>
      <c r="L291" s="20">
        <f t="shared" si="116"/>
        <v>2638.0753068857039</v>
      </c>
      <c r="M291" s="20">
        <f t="shared" si="116"/>
        <v>592.8963105271248</v>
      </c>
      <c r="N291" s="20">
        <f t="shared" si="116"/>
        <v>722.23947515044074</v>
      </c>
      <c r="O291" s="20">
        <f t="shared" si="116"/>
        <v>682.28284851553667</v>
      </c>
      <c r="P291" s="20">
        <f t="shared" si="116"/>
        <v>640.65667269260143</v>
      </c>
      <c r="Q291" s="16">
        <f t="shared" si="98"/>
        <v>0</v>
      </c>
      <c r="R291" s="16">
        <f t="shared" si="99"/>
        <v>0</v>
      </c>
    </row>
    <row r="292" spans="2:18" ht="30" x14ac:dyDescent="0.25">
      <c r="B292" s="18"/>
      <c r="C292" s="1" t="s">
        <v>18</v>
      </c>
      <c r="D292" s="6" t="s">
        <v>13</v>
      </c>
      <c r="E292" s="22">
        <f>'[1]поликлиника ДС'!AG$260</f>
        <v>39</v>
      </c>
      <c r="F292" s="23">
        <f>'[1]поликлиника ДС'!FJ$260</f>
        <v>556.01615655331204</v>
      </c>
      <c r="G292" s="22">
        <f>H292+I292+J292+K292</f>
        <v>39</v>
      </c>
      <c r="H292" s="22">
        <f>'[1]поликлиника ДС'!L$260</f>
        <v>8</v>
      </c>
      <c r="I292" s="22">
        <f>'[1]поликлиника ДС'!R$260</f>
        <v>12</v>
      </c>
      <c r="J292" s="22">
        <f>'[1]поликлиника ДС'!Y$260</f>
        <v>10</v>
      </c>
      <c r="K292" s="22">
        <f>'[1]поликлиника ДС'!AF$260</f>
        <v>9</v>
      </c>
      <c r="L292" s="23">
        <f>M292+N292+O292+P292</f>
        <v>556.01615655331204</v>
      </c>
      <c r="M292" s="23">
        <f>'[1]поликлиника ДС'!CH$260</f>
        <v>114.05459621606401</v>
      </c>
      <c r="N292" s="23">
        <f>'[1]поликлиника ДС'!DB$260</f>
        <v>171.08189432409603</v>
      </c>
      <c r="O292" s="23">
        <f>'[1]поликлиника ДС'!DV$260</f>
        <v>142.56824527008001</v>
      </c>
      <c r="P292" s="23">
        <f>'[1]поликлиника ДС'!FE$260</f>
        <v>128.31142074307201</v>
      </c>
      <c r="Q292" s="16">
        <f t="shared" si="98"/>
        <v>0</v>
      </c>
      <c r="R292" s="16">
        <f t="shared" si="99"/>
        <v>0</v>
      </c>
    </row>
    <row r="293" spans="2:18" ht="30" x14ac:dyDescent="0.25">
      <c r="B293" s="18"/>
      <c r="C293" s="1" t="s">
        <v>19</v>
      </c>
      <c r="D293" s="6" t="s">
        <v>13</v>
      </c>
      <c r="E293" s="22">
        <f>'[1]поликлиника ДС'!AG$262</f>
        <v>23</v>
      </c>
      <c r="F293" s="23">
        <f>'[1]поликлиника ДС'!FJ$262</f>
        <v>507.39288132435831</v>
      </c>
      <c r="G293" s="22">
        <f>H293+I293+J293+K293</f>
        <v>23</v>
      </c>
      <c r="H293" s="22">
        <f>'[1]поликлиника ДС'!L$262</f>
        <v>5</v>
      </c>
      <c r="I293" s="22">
        <f>'[1]поликлиника ДС'!R$262</f>
        <v>6</v>
      </c>
      <c r="J293" s="22">
        <f>'[1]поликлиника ДС'!Y$262</f>
        <v>7</v>
      </c>
      <c r="K293" s="22">
        <f>'[1]поликлиника ДС'!AF$262</f>
        <v>5</v>
      </c>
      <c r="L293" s="23">
        <f>M293+N293+O293+P293</f>
        <v>507.39288132435831</v>
      </c>
      <c r="M293" s="23">
        <f>'[1]поликлиника ДС'!CH$262</f>
        <v>110.30280028790398</v>
      </c>
      <c r="N293" s="23">
        <f>'[1]поликлиника ДС'!DB$262</f>
        <v>132.36336034548478</v>
      </c>
      <c r="O293" s="23">
        <f>'[1]поликлиника ДС'!DV$262</f>
        <v>154.42392040306555</v>
      </c>
      <c r="P293" s="23">
        <f>'[1]поликлиника ДС'!FE$262</f>
        <v>110.30280028790398</v>
      </c>
      <c r="Q293" s="16">
        <f t="shared" si="98"/>
        <v>0</v>
      </c>
      <c r="R293" s="16">
        <f t="shared" si="99"/>
        <v>0</v>
      </c>
    </row>
    <row r="294" spans="2:18" ht="30" x14ac:dyDescent="0.25">
      <c r="B294" s="18"/>
      <c r="C294" s="1" t="s">
        <v>20</v>
      </c>
      <c r="D294" s="6" t="s">
        <v>13</v>
      </c>
      <c r="E294" s="22">
        <f>'[1]поликлиника ДС'!AG$264</f>
        <v>94</v>
      </c>
      <c r="F294" s="23">
        <f>'[1]поликлиника ДС'!FJ$264</f>
        <v>1574.6662690080332</v>
      </c>
      <c r="G294" s="22">
        <f>H294+I294+J294+K294</f>
        <v>94</v>
      </c>
      <c r="H294" s="22">
        <f>'[1]поликлиника ДС'!L$264</f>
        <v>22</v>
      </c>
      <c r="I294" s="22">
        <f>'[1]поликлиника ДС'!R$264</f>
        <v>25</v>
      </c>
      <c r="J294" s="22">
        <f>'[1]поликлиника ДС'!Y$264</f>
        <v>23</v>
      </c>
      <c r="K294" s="22">
        <f>'[1]поликлиника ДС'!AF$264</f>
        <v>24</v>
      </c>
      <c r="L294" s="23">
        <f>M294+N294+O294+P294</f>
        <v>1574.6662690080334</v>
      </c>
      <c r="M294" s="23">
        <f>'[1]поликлиника ДС'!CH$264</f>
        <v>368.53891402315674</v>
      </c>
      <c r="N294" s="23">
        <f>'[1]поликлиника ДС'!DB$264</f>
        <v>418.79422048085991</v>
      </c>
      <c r="O294" s="23">
        <f>'[1]поликлиника ДС'!DV$264</f>
        <v>385.29068284239111</v>
      </c>
      <c r="P294" s="23">
        <f>'[1]поликлиника ДС'!FE$264</f>
        <v>402.04245166162548</v>
      </c>
      <c r="Q294" s="16">
        <f t="shared" si="98"/>
        <v>0</v>
      </c>
      <c r="R294" s="16">
        <f t="shared" si="99"/>
        <v>0</v>
      </c>
    </row>
    <row r="295" spans="2:18" x14ac:dyDescent="0.25">
      <c r="B295" s="24"/>
      <c r="C295" s="25" t="s">
        <v>69</v>
      </c>
      <c r="D295" s="26"/>
      <c r="E295" s="27">
        <f>E249+E268</f>
        <v>1023</v>
      </c>
      <c r="F295" s="28">
        <f t="shared" ref="F295:P295" si="117">F249+F268</f>
        <v>14936.674999083496</v>
      </c>
      <c r="G295" s="27">
        <f t="shared" si="117"/>
        <v>1023</v>
      </c>
      <c r="H295" s="27">
        <f t="shared" si="117"/>
        <v>275</v>
      </c>
      <c r="I295" s="27">
        <f t="shared" si="117"/>
        <v>253</v>
      </c>
      <c r="J295" s="27">
        <f t="shared" si="117"/>
        <v>239</v>
      </c>
      <c r="K295" s="27">
        <f t="shared" si="117"/>
        <v>256</v>
      </c>
      <c r="L295" s="28">
        <f t="shared" si="117"/>
        <v>14936.674999083498</v>
      </c>
      <c r="M295" s="28">
        <f t="shared" si="117"/>
        <v>3959.6085877941123</v>
      </c>
      <c r="N295" s="28">
        <f t="shared" si="117"/>
        <v>3740.7504473715135</v>
      </c>
      <c r="O295" s="28">
        <f t="shared" si="117"/>
        <v>3567.52352492516</v>
      </c>
      <c r="P295" s="28">
        <f t="shared" si="117"/>
        <v>3668.7924389927111</v>
      </c>
      <c r="Q295" s="16">
        <f t="shared" si="98"/>
        <v>0</v>
      </c>
      <c r="R295" s="16">
        <f t="shared" si="99"/>
        <v>0</v>
      </c>
    </row>
    <row r="296" spans="2:18" ht="28.5" x14ac:dyDescent="0.25">
      <c r="B296" s="13" t="s">
        <v>70</v>
      </c>
      <c r="C296" s="87" t="s">
        <v>40</v>
      </c>
      <c r="D296" s="87" t="s">
        <v>13</v>
      </c>
      <c r="E296" s="29">
        <f>'[1]поликлиника ДС'!AG$266</f>
        <v>155</v>
      </c>
      <c r="F296" s="30">
        <f>'[1]поликлиника ДС'!FJ$266</f>
        <v>2495.3780364385825</v>
      </c>
      <c r="G296" s="29">
        <f>G297+G299+G306+G310</f>
        <v>155</v>
      </c>
      <c r="H296" s="29">
        <f t="shared" ref="H296:P296" si="118">H297+H299+H306+H310</f>
        <v>39</v>
      </c>
      <c r="I296" s="29">
        <f t="shared" si="118"/>
        <v>39</v>
      </c>
      <c r="J296" s="29">
        <f t="shared" si="118"/>
        <v>36</v>
      </c>
      <c r="K296" s="29">
        <f t="shared" si="118"/>
        <v>41</v>
      </c>
      <c r="L296" s="30">
        <f t="shared" si="118"/>
        <v>2495.3780364385825</v>
      </c>
      <c r="M296" s="30">
        <f t="shared" si="118"/>
        <v>625.13315950375079</v>
      </c>
      <c r="N296" s="30">
        <f t="shared" si="118"/>
        <v>618.40463378185791</v>
      </c>
      <c r="O296" s="30">
        <f t="shared" si="118"/>
        <v>574.66921658955471</v>
      </c>
      <c r="P296" s="30">
        <f t="shared" si="118"/>
        <v>677.17102656341876</v>
      </c>
      <c r="Q296" s="16">
        <f t="shared" si="98"/>
        <v>0</v>
      </c>
      <c r="R296" s="16">
        <f t="shared" si="99"/>
        <v>0</v>
      </c>
    </row>
    <row r="297" spans="2:18" ht="30" x14ac:dyDescent="0.25">
      <c r="B297" s="18"/>
      <c r="C297" s="80" t="s">
        <v>14</v>
      </c>
      <c r="D297" s="81" t="s">
        <v>13</v>
      </c>
      <c r="E297" s="19">
        <f>'[1]поликлиника ДС'!AG$267</f>
        <v>37</v>
      </c>
      <c r="F297" s="20">
        <f>'[1]поликлиника ДС'!FJ$267</f>
        <v>564.0550656335281</v>
      </c>
      <c r="G297" s="19">
        <f>G298</f>
        <v>37</v>
      </c>
      <c r="H297" s="19">
        <f t="shared" ref="H297:P297" si="119">H298</f>
        <v>9</v>
      </c>
      <c r="I297" s="19">
        <f t="shared" si="119"/>
        <v>9</v>
      </c>
      <c r="J297" s="19">
        <f t="shared" si="119"/>
        <v>9</v>
      </c>
      <c r="K297" s="19">
        <f t="shared" si="119"/>
        <v>10</v>
      </c>
      <c r="L297" s="20">
        <f t="shared" si="119"/>
        <v>564.05506563352799</v>
      </c>
      <c r="M297" s="20">
        <f t="shared" si="119"/>
        <v>136.931400656064</v>
      </c>
      <c r="N297" s="20">
        <f t="shared" si="119"/>
        <v>136.931400656064</v>
      </c>
      <c r="O297" s="20">
        <f t="shared" si="119"/>
        <v>136.931400656064</v>
      </c>
      <c r="P297" s="20">
        <f t="shared" si="119"/>
        <v>153.26086366533602</v>
      </c>
      <c r="Q297" s="16">
        <f t="shared" si="98"/>
        <v>0</v>
      </c>
      <c r="R297" s="16">
        <f t="shared" si="99"/>
        <v>0</v>
      </c>
    </row>
    <row r="298" spans="2:18" ht="30" x14ac:dyDescent="0.25">
      <c r="B298" s="18"/>
      <c r="C298" s="82" t="s">
        <v>14</v>
      </c>
      <c r="D298" s="6" t="s">
        <v>13</v>
      </c>
      <c r="E298" s="22">
        <f>'[1]поликлиника ДС'!AG$268</f>
        <v>37</v>
      </c>
      <c r="F298" s="23">
        <f>'[1]поликлиника ДС'!FJ$268</f>
        <v>564.0550656335281</v>
      </c>
      <c r="G298" s="22">
        <f>H298+I298+J298+K298</f>
        <v>37</v>
      </c>
      <c r="H298" s="22">
        <f>'[1]поликлиника ДС'!L$268</f>
        <v>9</v>
      </c>
      <c r="I298" s="22">
        <f>'[1]поликлиника ДС'!R$268</f>
        <v>9</v>
      </c>
      <c r="J298" s="22">
        <f>'[1]поликлиника ДС'!Y$268</f>
        <v>9</v>
      </c>
      <c r="K298" s="22">
        <f>'[1]поликлиника ДС'!AF$268</f>
        <v>10</v>
      </c>
      <c r="L298" s="23">
        <f>M298+N298+O298+P298</f>
        <v>564.05506563352799</v>
      </c>
      <c r="M298" s="23">
        <f>'[1]поликлиника ДС'!CH$268</f>
        <v>136.931400656064</v>
      </c>
      <c r="N298" s="23">
        <f>'[1]поликлиника ДС'!DB$268</f>
        <v>136.931400656064</v>
      </c>
      <c r="O298" s="23">
        <f>'[1]поликлиника ДС'!DV$268</f>
        <v>136.931400656064</v>
      </c>
      <c r="P298" s="23">
        <f>'[1]поликлиника ДС'!FE$268</f>
        <v>153.26086366533602</v>
      </c>
      <c r="Q298" s="16">
        <f t="shared" si="98"/>
        <v>0</v>
      </c>
      <c r="R298" s="16">
        <f t="shared" si="99"/>
        <v>0</v>
      </c>
    </row>
    <row r="299" spans="2:18" ht="30" x14ac:dyDescent="0.25">
      <c r="B299" s="18"/>
      <c r="C299" s="80" t="s">
        <v>37</v>
      </c>
      <c r="D299" s="81" t="s">
        <v>13</v>
      </c>
      <c r="E299" s="19">
        <f>'[1]поликлиника ДС'!AG$271</f>
        <v>65</v>
      </c>
      <c r="F299" s="20">
        <f>'[1]поликлиника ДС'!FJ$271</f>
        <v>1179.0364143989843</v>
      </c>
      <c r="G299" s="19">
        <f t="shared" ref="G299:P299" si="120">SUM(G300:G305)</f>
        <v>65</v>
      </c>
      <c r="H299" s="19">
        <f t="shared" si="120"/>
        <v>15</v>
      </c>
      <c r="I299" s="19">
        <f t="shared" si="120"/>
        <v>16</v>
      </c>
      <c r="J299" s="19">
        <f t="shared" si="120"/>
        <v>15</v>
      </c>
      <c r="K299" s="19">
        <f t="shared" si="120"/>
        <v>19</v>
      </c>
      <c r="L299" s="20">
        <f t="shared" si="120"/>
        <v>1179.0364143989843</v>
      </c>
      <c r="M299" s="20">
        <f t="shared" si="120"/>
        <v>277.93533003853679</v>
      </c>
      <c r="N299" s="20">
        <f t="shared" si="120"/>
        <v>280.551978930384</v>
      </c>
      <c r="O299" s="20">
        <f t="shared" si="120"/>
        <v>263.91756811792675</v>
      </c>
      <c r="P299" s="20">
        <f t="shared" si="120"/>
        <v>356.6315373121368</v>
      </c>
      <c r="Q299" s="16">
        <f t="shared" si="98"/>
        <v>0</v>
      </c>
      <c r="R299" s="16">
        <f t="shared" si="99"/>
        <v>0</v>
      </c>
    </row>
    <row r="300" spans="2:18" ht="30" x14ac:dyDescent="0.25">
      <c r="B300" s="18"/>
      <c r="C300" s="1" t="s">
        <v>17</v>
      </c>
      <c r="D300" s="6" t="s">
        <v>13</v>
      </c>
      <c r="E300" s="22">
        <f>'[1]поликлиника ДС'!AG$272</f>
        <v>23</v>
      </c>
      <c r="F300" s="23">
        <f>'[1]поликлиника ДС'!FJ$272</f>
        <v>382.59144868651555</v>
      </c>
      <c r="G300" s="22">
        <f t="shared" ref="G300:G305" si="121">H300+I300+J300+K300</f>
        <v>23</v>
      </c>
      <c r="H300" s="22">
        <f>'[1]поликлиника ДС'!L$272</f>
        <v>6</v>
      </c>
      <c r="I300" s="22">
        <f>'[1]поликлиника ДС'!R$272</f>
        <v>6</v>
      </c>
      <c r="J300" s="22">
        <f>'[1]поликлиника ДС'!Y$272</f>
        <v>5</v>
      </c>
      <c r="K300" s="22">
        <f>'[1]поликлиника ДС'!AF$272</f>
        <v>6</v>
      </c>
      <c r="L300" s="23">
        <f t="shared" ref="L300:L305" si="122">M300+N300+O300+P300</f>
        <v>382.59144868651555</v>
      </c>
      <c r="M300" s="23">
        <f>'[1]поликлиника ДС'!CH$272</f>
        <v>99.806464874743185</v>
      </c>
      <c r="N300" s="23">
        <f>'[1]поликлиника ДС'!DB$272</f>
        <v>99.806464874743185</v>
      </c>
      <c r="O300" s="23">
        <f>'[1]поликлиника ДС'!DV$272</f>
        <v>83.17205406228598</v>
      </c>
      <c r="P300" s="23">
        <f>'[1]поликлиника ДС'!FE$272</f>
        <v>99.806464874743185</v>
      </c>
      <c r="Q300" s="16">
        <f t="shared" si="98"/>
        <v>0</v>
      </c>
      <c r="R300" s="16">
        <f t="shared" si="99"/>
        <v>0</v>
      </c>
    </row>
    <row r="301" spans="2:18" ht="30" x14ac:dyDescent="0.25">
      <c r="B301" s="18"/>
      <c r="C301" s="1" t="s">
        <v>31</v>
      </c>
      <c r="D301" s="6" t="s">
        <v>13</v>
      </c>
      <c r="E301" s="22">
        <f>'[1]поликлиника ДС'!AG$274</f>
        <v>0</v>
      </c>
      <c r="F301" s="23">
        <f>'[1]поликлиника ДС'!FJ$274</f>
        <v>0</v>
      </c>
      <c r="G301" s="22">
        <f t="shared" si="121"/>
        <v>0</v>
      </c>
      <c r="H301" s="22">
        <f>'[1]поликлиника ДС'!L$274</f>
        <v>0</v>
      </c>
      <c r="I301" s="22">
        <f>'[1]поликлиника ДС'!R$274</f>
        <v>0</v>
      </c>
      <c r="J301" s="22">
        <f>'[1]поликлиника ДС'!Y$274</f>
        <v>0</v>
      </c>
      <c r="K301" s="22">
        <f>'[1]поликлиника ДС'!AF$274</f>
        <v>0</v>
      </c>
      <c r="L301" s="23">
        <f t="shared" si="122"/>
        <v>0</v>
      </c>
      <c r="M301" s="23">
        <f>'[1]поликлиника ДС'!CH$274</f>
        <v>0</v>
      </c>
      <c r="N301" s="23">
        <f>'[1]поликлиника ДС'!DB$274</f>
        <v>0</v>
      </c>
      <c r="O301" s="23">
        <f>'[1]поликлиника ДС'!DV$274</f>
        <v>0</v>
      </c>
      <c r="P301" s="23">
        <f>'[1]поликлиника ДС'!FE$274</f>
        <v>0</v>
      </c>
      <c r="Q301" s="16">
        <f t="shared" si="98"/>
        <v>0</v>
      </c>
      <c r="R301" s="16">
        <f t="shared" si="99"/>
        <v>0</v>
      </c>
    </row>
    <row r="302" spans="2:18" ht="30" x14ac:dyDescent="0.25">
      <c r="B302" s="18"/>
      <c r="C302" s="1" t="s">
        <v>18</v>
      </c>
      <c r="D302" s="6" t="s">
        <v>13</v>
      </c>
      <c r="E302" s="22">
        <f>'[1]поликлиника ДС'!AG$276</f>
        <v>21</v>
      </c>
      <c r="F302" s="23">
        <f>'[1]поликлиника ДС'!FJ$276</f>
        <v>313.99786702166398</v>
      </c>
      <c r="G302" s="22">
        <f t="shared" si="121"/>
        <v>21</v>
      </c>
      <c r="H302" s="22">
        <f>'[1]поликлиника ДС'!L$276</f>
        <v>4</v>
      </c>
      <c r="I302" s="22">
        <f>'[1]поликлиника ДС'!R$276</f>
        <v>6</v>
      </c>
      <c r="J302" s="22">
        <f>'[1]поликлиника ДС'!Y$276</f>
        <v>6</v>
      </c>
      <c r="K302" s="22">
        <f>'[1]поликлиника ДС'!AF$276</f>
        <v>5</v>
      </c>
      <c r="L302" s="23">
        <f t="shared" si="122"/>
        <v>313.99786702166398</v>
      </c>
      <c r="M302" s="23">
        <f>'[1]поликлиника ДС'!CH$276</f>
        <v>59.809117527935996</v>
      </c>
      <c r="N302" s="23">
        <f>'[1]поликлиника ДС'!DB$276</f>
        <v>89.713676291903994</v>
      </c>
      <c r="O302" s="23">
        <f>'[1]поликлиника ДС'!DV$276</f>
        <v>89.713676291903994</v>
      </c>
      <c r="P302" s="23">
        <f>'[1]поликлиника ДС'!FE$276</f>
        <v>74.761396909919995</v>
      </c>
      <c r="Q302" s="16">
        <f t="shared" si="98"/>
        <v>0</v>
      </c>
      <c r="R302" s="16">
        <f t="shared" si="99"/>
        <v>0</v>
      </c>
    </row>
    <row r="303" spans="2:18" ht="30" x14ac:dyDescent="0.25">
      <c r="B303" s="18"/>
      <c r="C303" s="1" t="s">
        <v>23</v>
      </c>
      <c r="D303" s="6" t="s">
        <v>13</v>
      </c>
      <c r="E303" s="22">
        <f>'[1]поликлиника ДС'!AG$278</f>
        <v>6</v>
      </c>
      <c r="F303" s="23">
        <f>'[1]поликлиника ДС'!FJ$278</f>
        <v>163.72745923272478</v>
      </c>
      <c r="G303" s="22">
        <f t="shared" si="121"/>
        <v>6</v>
      </c>
      <c r="H303" s="22">
        <f>'[1]поликлиника ДС'!L$278</f>
        <v>2</v>
      </c>
      <c r="I303" s="22">
        <f>'[1]поликлиника ДС'!R$278</f>
        <v>1</v>
      </c>
      <c r="J303" s="22">
        <f>'[1]поликлиника ДС'!Y$278</f>
        <v>1</v>
      </c>
      <c r="K303" s="22">
        <f>'[1]поликлиника ДС'!AF$278</f>
        <v>2</v>
      </c>
      <c r="L303" s="23">
        <f t="shared" si="122"/>
        <v>163.72745923272475</v>
      </c>
      <c r="M303" s="23">
        <f>'[1]поликлиника ДС'!CH$278</f>
        <v>54.575819744241585</v>
      </c>
      <c r="N303" s="23">
        <f>'[1]поликлиника ДС'!DB$278</f>
        <v>27.287909872120792</v>
      </c>
      <c r="O303" s="23">
        <f>'[1]поликлиника ДС'!DV$278</f>
        <v>27.287909872120792</v>
      </c>
      <c r="P303" s="23">
        <f>'[1]поликлиника ДС'!FE$278</f>
        <v>54.575819744241585</v>
      </c>
      <c r="Q303" s="16">
        <f t="shared" si="98"/>
        <v>0</v>
      </c>
      <c r="R303" s="16">
        <f t="shared" si="99"/>
        <v>0</v>
      </c>
    </row>
    <row r="304" spans="2:18" ht="30" x14ac:dyDescent="0.25">
      <c r="B304" s="18"/>
      <c r="C304" s="1" t="s">
        <v>60</v>
      </c>
      <c r="D304" s="6" t="s">
        <v>13</v>
      </c>
      <c r="E304" s="22">
        <f>'[1]поликлиника ДС'!AG$280</f>
        <v>0</v>
      </c>
      <c r="F304" s="23">
        <f>'[1]поликлиника ДС'!FJ$280</f>
        <v>0</v>
      </c>
      <c r="G304" s="22">
        <f t="shared" si="121"/>
        <v>0</v>
      </c>
      <c r="H304" s="22">
        <f>'[1]поликлиника ДС'!L$280</f>
        <v>0</v>
      </c>
      <c r="I304" s="22">
        <f>'[1]поликлиника ДС'!R$280</f>
        <v>0</v>
      </c>
      <c r="J304" s="22">
        <f>'[1]поликлиника ДС'!Y$280</f>
        <v>0</v>
      </c>
      <c r="K304" s="22">
        <f>'[1]поликлиника ДС'!AF$280</f>
        <v>0</v>
      </c>
      <c r="L304" s="23">
        <f t="shared" si="122"/>
        <v>0</v>
      </c>
      <c r="M304" s="23">
        <f>'[1]поликлиника ДС'!CH$280</f>
        <v>0</v>
      </c>
      <c r="N304" s="23">
        <f>'[1]поликлиника ДС'!DB$280</f>
        <v>0</v>
      </c>
      <c r="O304" s="23">
        <f>'[1]поликлиника ДС'!DV$280</f>
        <v>0</v>
      </c>
      <c r="P304" s="23">
        <f>'[1]поликлиника ДС'!FE$280</f>
        <v>0</v>
      </c>
      <c r="Q304" s="16">
        <f t="shared" si="98"/>
        <v>0</v>
      </c>
      <c r="R304" s="16">
        <f t="shared" si="99"/>
        <v>0</v>
      </c>
    </row>
    <row r="305" spans="2:18" ht="30" x14ac:dyDescent="0.25">
      <c r="B305" s="18"/>
      <c r="C305" s="1" t="s">
        <v>24</v>
      </c>
      <c r="D305" s="6" t="s">
        <v>13</v>
      </c>
      <c r="E305" s="22">
        <f>'[1]поликлиника ДС'!AG$282</f>
        <v>15</v>
      </c>
      <c r="F305" s="23">
        <f>'[1]поликлиника ДС'!FJ$282</f>
        <v>318.71963945808005</v>
      </c>
      <c r="G305" s="22">
        <f t="shared" si="121"/>
        <v>15</v>
      </c>
      <c r="H305" s="22">
        <f>'[1]поликлиника ДС'!L$282</f>
        <v>3</v>
      </c>
      <c r="I305" s="22">
        <f>'[1]поликлиника ДС'!R$282</f>
        <v>3</v>
      </c>
      <c r="J305" s="22">
        <f>'[1]поликлиника ДС'!Y$282</f>
        <v>3</v>
      </c>
      <c r="K305" s="22">
        <f>'[1]поликлиника ДС'!AF$282</f>
        <v>6</v>
      </c>
      <c r="L305" s="23">
        <f t="shared" si="122"/>
        <v>318.71963945808005</v>
      </c>
      <c r="M305" s="23">
        <f>'[1]поликлиника ДС'!CH$282</f>
        <v>63.743927891616011</v>
      </c>
      <c r="N305" s="23">
        <f>'[1]поликлиника ДС'!DB$282</f>
        <v>63.743927891616011</v>
      </c>
      <c r="O305" s="23">
        <f>'[1]поликлиника ДС'!DV$282</f>
        <v>63.743927891616011</v>
      </c>
      <c r="P305" s="23">
        <f>'[1]поликлиника ДС'!FE$282</f>
        <v>127.48785578323202</v>
      </c>
      <c r="Q305" s="16">
        <f t="shared" si="98"/>
        <v>0</v>
      </c>
      <c r="R305" s="16">
        <f t="shared" si="99"/>
        <v>0</v>
      </c>
    </row>
    <row r="306" spans="2:18" ht="30" x14ac:dyDescent="0.25">
      <c r="B306" s="18"/>
      <c r="C306" s="80" t="s">
        <v>25</v>
      </c>
      <c r="D306" s="81" t="s">
        <v>13</v>
      </c>
      <c r="E306" s="19">
        <f>'[1]поликлиника ДС'!AG$284</f>
        <v>46</v>
      </c>
      <c r="F306" s="20">
        <f>'[1]поликлиника ДС'!FJ$284</f>
        <v>667.24546742103598</v>
      </c>
      <c r="G306" s="19">
        <f t="shared" ref="G306:P306" si="123">SUM(G307:G309)</f>
        <v>46</v>
      </c>
      <c r="H306" s="19">
        <f t="shared" si="123"/>
        <v>12</v>
      </c>
      <c r="I306" s="19">
        <f t="shared" si="123"/>
        <v>13</v>
      </c>
      <c r="J306" s="19">
        <f t="shared" si="123"/>
        <v>12</v>
      </c>
      <c r="K306" s="19">
        <f t="shared" si="123"/>
        <v>9</v>
      </c>
      <c r="L306" s="20">
        <f t="shared" si="123"/>
        <v>667.24546742103598</v>
      </c>
      <c r="M306" s="20">
        <f t="shared" si="123"/>
        <v>173.82024781556396</v>
      </c>
      <c r="N306" s="20">
        <f t="shared" si="123"/>
        <v>188.77252719754796</v>
      </c>
      <c r="O306" s="20">
        <f t="shared" si="123"/>
        <v>173.82024781556396</v>
      </c>
      <c r="P306" s="20">
        <f t="shared" si="123"/>
        <v>130.83244459235999</v>
      </c>
      <c r="Q306" s="16">
        <f t="shared" si="98"/>
        <v>0</v>
      </c>
      <c r="R306" s="16">
        <f t="shared" si="99"/>
        <v>0</v>
      </c>
    </row>
    <row r="307" spans="2:18" ht="30" x14ac:dyDescent="0.25">
      <c r="B307" s="18"/>
      <c r="C307" s="1" t="s">
        <v>21</v>
      </c>
      <c r="D307" s="6" t="s">
        <v>13</v>
      </c>
      <c r="E307" s="22">
        <f>'[1]поликлиника ДС'!AG$285</f>
        <v>14</v>
      </c>
      <c r="F307" s="23">
        <f>'[1]поликлиника ДС'!FJ$285</f>
        <v>209.33191134777599</v>
      </c>
      <c r="G307" s="22">
        <f>H307+I307+J307+K307</f>
        <v>14</v>
      </c>
      <c r="H307" s="22">
        <f>'[1]поликлиника ДС'!L$285</f>
        <v>3</v>
      </c>
      <c r="I307" s="22">
        <f>'[1]поликлиника ДС'!R$285</f>
        <v>4</v>
      </c>
      <c r="J307" s="22">
        <f>'[1]поликлиника ДС'!Y$285</f>
        <v>4</v>
      </c>
      <c r="K307" s="22">
        <f>'[1]поликлиника ДС'!AF$285</f>
        <v>3</v>
      </c>
      <c r="L307" s="23">
        <f>M307+N307+O307+P307</f>
        <v>209.33191134777599</v>
      </c>
      <c r="M307" s="23">
        <f>'[1]поликлиника ДС'!CH$285</f>
        <v>44.856838145951997</v>
      </c>
      <c r="N307" s="23">
        <f>'[1]поликлиника ДС'!DB$285</f>
        <v>59.809117527935996</v>
      </c>
      <c r="O307" s="23">
        <f>'[1]поликлиника ДС'!DV$285</f>
        <v>59.809117527935996</v>
      </c>
      <c r="P307" s="23">
        <f>'[1]поликлиника ДС'!FE$285</f>
        <v>44.856838145951997</v>
      </c>
      <c r="Q307" s="16">
        <f t="shared" si="98"/>
        <v>0</v>
      </c>
      <c r="R307" s="16">
        <f t="shared" si="99"/>
        <v>0</v>
      </c>
    </row>
    <row r="308" spans="2:18" ht="30" x14ac:dyDescent="0.25">
      <c r="B308" s="18"/>
      <c r="C308" s="1" t="s">
        <v>71</v>
      </c>
      <c r="D308" s="6" t="s">
        <v>13</v>
      </c>
      <c r="E308" s="22">
        <f>'[1]поликлиника ДС'!AG$287</f>
        <v>10</v>
      </c>
      <c r="F308" s="23">
        <f>'[1]поликлиника ДС'!FJ$287</f>
        <v>149.52279381983999</v>
      </c>
      <c r="G308" s="22">
        <f>H308+I308+J308+K308</f>
        <v>10</v>
      </c>
      <c r="H308" s="22">
        <f>'[1]поликлиника ДС'!L$287</f>
        <v>3</v>
      </c>
      <c r="I308" s="22">
        <f>'[1]поликлиника ДС'!R$287</f>
        <v>3</v>
      </c>
      <c r="J308" s="22">
        <f>'[1]поликлиника ДС'!Y$287</f>
        <v>2</v>
      </c>
      <c r="K308" s="22">
        <f>'[1]поликлиника ДС'!AF$287</f>
        <v>2</v>
      </c>
      <c r="L308" s="23">
        <f>M308+N308+O308+P308</f>
        <v>149.52279381983999</v>
      </c>
      <c r="M308" s="23">
        <f>'[1]поликлиника ДС'!CH$287</f>
        <v>44.856838145951997</v>
      </c>
      <c r="N308" s="23">
        <f>'[1]поликлиника ДС'!DB$287</f>
        <v>44.856838145951997</v>
      </c>
      <c r="O308" s="23">
        <f>'[1]поликлиника ДС'!DV$287</f>
        <v>29.904558763967998</v>
      </c>
      <c r="P308" s="23">
        <f>'[1]поликлиника ДС'!FE$287</f>
        <v>29.904558763967998</v>
      </c>
      <c r="Q308" s="16">
        <f t="shared" si="98"/>
        <v>0</v>
      </c>
      <c r="R308" s="16">
        <f t="shared" si="99"/>
        <v>0</v>
      </c>
    </row>
    <row r="309" spans="2:18" ht="30" x14ac:dyDescent="0.25">
      <c r="B309" s="18"/>
      <c r="C309" s="1" t="s">
        <v>27</v>
      </c>
      <c r="D309" s="6" t="s">
        <v>13</v>
      </c>
      <c r="E309" s="22">
        <f>'[1]поликлиника ДС'!AG$289</f>
        <v>22</v>
      </c>
      <c r="F309" s="23">
        <f>'[1]поликлиника ДС'!FJ$289</f>
        <v>308.39076225341995</v>
      </c>
      <c r="G309" s="22">
        <f>H309+I309+J309+K309</f>
        <v>22</v>
      </c>
      <c r="H309" s="22">
        <f>'[1]поликлиника ДС'!L$289</f>
        <v>6</v>
      </c>
      <c r="I309" s="22">
        <f>'[1]поликлиника ДС'!R$289</f>
        <v>6</v>
      </c>
      <c r="J309" s="22">
        <f>'[1]поликлиника ДС'!Y$289</f>
        <v>6</v>
      </c>
      <c r="K309" s="22">
        <f>'[1]поликлиника ДС'!AF$289</f>
        <v>4</v>
      </c>
      <c r="L309" s="23">
        <f>M309+N309+O309+P309</f>
        <v>308.39076225341995</v>
      </c>
      <c r="M309" s="23">
        <f>'[1]поликлиника ДС'!CH$289</f>
        <v>84.10657152365998</v>
      </c>
      <c r="N309" s="23">
        <f>'[1]поликлиника ДС'!DB$289</f>
        <v>84.10657152365998</v>
      </c>
      <c r="O309" s="23">
        <f>'[1]поликлиника ДС'!DV$289</f>
        <v>84.10657152365998</v>
      </c>
      <c r="P309" s="23">
        <f>'[1]поликлиника ДС'!FE$289</f>
        <v>56.071047682439989</v>
      </c>
      <c r="Q309" s="16">
        <f t="shared" si="98"/>
        <v>0</v>
      </c>
      <c r="R309" s="16">
        <f t="shared" si="99"/>
        <v>0</v>
      </c>
    </row>
    <row r="310" spans="2:18" ht="30" x14ac:dyDescent="0.25">
      <c r="B310" s="18"/>
      <c r="C310" s="80" t="s">
        <v>29</v>
      </c>
      <c r="D310" s="81" t="s">
        <v>13</v>
      </c>
      <c r="E310" s="19">
        <f>'[1]поликлиника ДС'!AG$291</f>
        <v>7</v>
      </c>
      <c r="F310" s="20">
        <f>'[1]поликлиника ДС'!FJ$291</f>
        <v>85.04108898503398</v>
      </c>
      <c r="G310" s="19">
        <f t="shared" ref="G310:P310" si="124">SUM(G311:G312)</f>
        <v>7</v>
      </c>
      <c r="H310" s="19">
        <f t="shared" si="124"/>
        <v>3</v>
      </c>
      <c r="I310" s="19">
        <f t="shared" si="124"/>
        <v>1</v>
      </c>
      <c r="J310" s="19">
        <f t="shared" si="124"/>
        <v>0</v>
      </c>
      <c r="K310" s="19">
        <f t="shared" si="124"/>
        <v>3</v>
      </c>
      <c r="L310" s="20">
        <f t="shared" si="124"/>
        <v>85.041088985033994</v>
      </c>
      <c r="M310" s="20">
        <f t="shared" si="124"/>
        <v>36.446180993585997</v>
      </c>
      <c r="N310" s="20">
        <f t="shared" si="124"/>
        <v>12.148726997861999</v>
      </c>
      <c r="O310" s="20">
        <f t="shared" si="124"/>
        <v>0</v>
      </c>
      <c r="P310" s="20">
        <f t="shared" si="124"/>
        <v>36.446180993585997</v>
      </c>
      <c r="Q310" s="16">
        <f t="shared" si="98"/>
        <v>0</v>
      </c>
      <c r="R310" s="16">
        <f t="shared" si="99"/>
        <v>0</v>
      </c>
    </row>
    <row r="311" spans="2:18" ht="30" x14ac:dyDescent="0.25">
      <c r="B311" s="18"/>
      <c r="C311" s="1" t="s">
        <v>31</v>
      </c>
      <c r="D311" s="6" t="s">
        <v>13</v>
      </c>
      <c r="E311" s="22">
        <f>'[1]поликлиника ДС'!AG$292</f>
        <v>7</v>
      </c>
      <c r="F311" s="23">
        <f>'[1]поликлиника ДС'!FJ$292</f>
        <v>85.04108898503398</v>
      </c>
      <c r="G311" s="22">
        <f>H311+I311+J311+K311</f>
        <v>7</v>
      </c>
      <c r="H311" s="22">
        <f>'[1]поликлиника ДС'!L$292</f>
        <v>3</v>
      </c>
      <c r="I311" s="22">
        <f>'[1]поликлиника ДС'!R$292</f>
        <v>1</v>
      </c>
      <c r="J311" s="22">
        <f>'[1]поликлиника ДС'!Y$292</f>
        <v>0</v>
      </c>
      <c r="K311" s="22">
        <f>'[1]поликлиника ДС'!AF$292</f>
        <v>3</v>
      </c>
      <c r="L311" s="23">
        <f>M311+N311+O311+P311</f>
        <v>85.041088985033994</v>
      </c>
      <c r="M311" s="23">
        <f>'[1]поликлиника ДС'!CH$292</f>
        <v>36.446180993585997</v>
      </c>
      <c r="N311" s="23">
        <f>'[1]поликлиника ДС'!DB$292</f>
        <v>12.148726997861999</v>
      </c>
      <c r="O311" s="23">
        <f>'[1]поликлиника ДС'!DV$292</f>
        <v>0</v>
      </c>
      <c r="P311" s="23">
        <f>'[1]поликлиника ДС'!FE$292</f>
        <v>36.446180993585997</v>
      </c>
      <c r="Q311" s="16">
        <f t="shared" si="98"/>
        <v>0</v>
      </c>
      <c r="R311" s="16">
        <f t="shared" si="99"/>
        <v>0</v>
      </c>
    </row>
    <row r="312" spans="2:18" ht="30" x14ac:dyDescent="0.25">
      <c r="B312" s="18"/>
      <c r="C312" s="1" t="s">
        <v>32</v>
      </c>
      <c r="D312" s="6" t="s">
        <v>13</v>
      </c>
      <c r="E312" s="22">
        <f>'[1]поликлиника ДС'!AG$294</f>
        <v>0</v>
      </c>
      <c r="F312" s="23">
        <f>'[1]поликлиника ДС'!FJ$294</f>
        <v>0</v>
      </c>
      <c r="G312" s="22">
        <f>H312+I312+J312+K312</f>
        <v>0</v>
      </c>
      <c r="H312" s="22">
        <f>'[1]поликлиника ДС'!L$294</f>
        <v>0</v>
      </c>
      <c r="I312" s="22">
        <f>'[1]поликлиника ДС'!R$294</f>
        <v>0</v>
      </c>
      <c r="J312" s="22">
        <f>'[1]поликлиника ДС'!Y$294</f>
        <v>0</v>
      </c>
      <c r="K312" s="22">
        <f>'[1]поликлиника ДС'!AF$294</f>
        <v>0</v>
      </c>
      <c r="L312" s="23">
        <f>M312+N312+O312+P312</f>
        <v>0</v>
      </c>
      <c r="M312" s="23">
        <f>'[1]поликлиника ДС'!CH$294</f>
        <v>0</v>
      </c>
      <c r="N312" s="23">
        <f>'[1]поликлиника ДС'!DB$294</f>
        <v>0</v>
      </c>
      <c r="O312" s="23">
        <f>'[1]поликлиника ДС'!DV$294</f>
        <v>0</v>
      </c>
      <c r="P312" s="23">
        <f>'[1]поликлиника ДС'!FE$294</f>
        <v>0</v>
      </c>
      <c r="Q312" s="16">
        <f t="shared" ref="Q312:Q375" si="125">E312-G312</f>
        <v>0</v>
      </c>
      <c r="R312" s="16">
        <f t="shared" ref="R312:R375" si="126">F312-L312</f>
        <v>0</v>
      </c>
    </row>
    <row r="313" spans="2:18" x14ac:dyDescent="0.25">
      <c r="B313" s="24"/>
      <c r="C313" s="25" t="s">
        <v>72</v>
      </c>
      <c r="D313" s="26"/>
      <c r="E313" s="27">
        <f>E296</f>
        <v>155</v>
      </c>
      <c r="F313" s="28">
        <f t="shared" ref="F313:P313" si="127">F296</f>
        <v>2495.3780364385825</v>
      </c>
      <c r="G313" s="27">
        <f t="shared" si="127"/>
        <v>155</v>
      </c>
      <c r="H313" s="27">
        <f t="shared" si="127"/>
        <v>39</v>
      </c>
      <c r="I313" s="27">
        <f t="shared" si="127"/>
        <v>39</v>
      </c>
      <c r="J313" s="27">
        <f t="shared" si="127"/>
        <v>36</v>
      </c>
      <c r="K313" s="27">
        <f t="shared" si="127"/>
        <v>41</v>
      </c>
      <c r="L313" s="28">
        <f t="shared" si="127"/>
        <v>2495.3780364385825</v>
      </c>
      <c r="M313" s="28">
        <f t="shared" si="127"/>
        <v>625.13315950375079</v>
      </c>
      <c r="N313" s="28">
        <f t="shared" si="127"/>
        <v>618.40463378185791</v>
      </c>
      <c r="O313" s="28">
        <f t="shared" si="127"/>
        <v>574.66921658955471</v>
      </c>
      <c r="P313" s="28">
        <f t="shared" si="127"/>
        <v>677.17102656341876</v>
      </c>
      <c r="Q313" s="16">
        <f t="shared" si="125"/>
        <v>0</v>
      </c>
      <c r="R313" s="16">
        <f t="shared" si="126"/>
        <v>0</v>
      </c>
    </row>
    <row r="314" spans="2:18" ht="28.5" x14ac:dyDescent="0.25">
      <c r="B314" s="13" t="s">
        <v>73</v>
      </c>
      <c r="C314" s="87" t="s">
        <v>40</v>
      </c>
      <c r="D314" s="87" t="s">
        <v>13</v>
      </c>
      <c r="E314" s="29">
        <f>'[1]поликлиника ДС'!AG$296</f>
        <v>181</v>
      </c>
      <c r="F314" s="30">
        <f>'[1]поликлиника ДС'!FJ$296</f>
        <v>3243.9166859732468</v>
      </c>
      <c r="G314" s="29">
        <f>G315</f>
        <v>181</v>
      </c>
      <c r="H314" s="29">
        <f t="shared" ref="H314:P314" si="128">H315</f>
        <v>36</v>
      </c>
      <c r="I314" s="29">
        <f t="shared" si="128"/>
        <v>44</v>
      </c>
      <c r="J314" s="29">
        <f t="shared" si="128"/>
        <v>44</v>
      </c>
      <c r="K314" s="29">
        <f t="shared" si="128"/>
        <v>57</v>
      </c>
      <c r="L314" s="30">
        <f t="shared" si="128"/>
        <v>3243.9166859732468</v>
      </c>
      <c r="M314" s="30">
        <f t="shared" si="128"/>
        <v>557.13963641936039</v>
      </c>
      <c r="N314" s="30">
        <f t="shared" si="128"/>
        <v>726.6906149903316</v>
      </c>
      <c r="O314" s="30">
        <f t="shared" si="128"/>
        <v>846.58428677166103</v>
      </c>
      <c r="P314" s="30">
        <f t="shared" si="128"/>
        <v>1113.5021477918938</v>
      </c>
      <c r="Q314" s="16">
        <f t="shared" si="125"/>
        <v>0</v>
      </c>
      <c r="R314" s="16">
        <f t="shared" si="126"/>
        <v>0</v>
      </c>
    </row>
    <row r="315" spans="2:18" ht="30" x14ac:dyDescent="0.25">
      <c r="B315" s="18"/>
      <c r="C315" s="80" t="s">
        <v>37</v>
      </c>
      <c r="D315" s="81" t="s">
        <v>13</v>
      </c>
      <c r="E315" s="19">
        <f>'[1]поликлиника ДС'!AG$297</f>
        <v>181</v>
      </c>
      <c r="F315" s="20">
        <f>'[1]поликлиника ДС'!FJ$297</f>
        <v>3243.9166859732468</v>
      </c>
      <c r="G315" s="19">
        <f>SUM(G316:G324)</f>
        <v>181</v>
      </c>
      <c r="H315" s="19">
        <f t="shared" ref="H315:P315" si="129">SUM(H316:H324)</f>
        <v>36</v>
      </c>
      <c r="I315" s="19">
        <f t="shared" si="129"/>
        <v>44</v>
      </c>
      <c r="J315" s="19">
        <f t="shared" si="129"/>
        <v>44</v>
      </c>
      <c r="K315" s="19">
        <f t="shared" si="129"/>
        <v>57</v>
      </c>
      <c r="L315" s="20">
        <f t="shared" si="129"/>
        <v>3243.9166859732468</v>
      </c>
      <c r="M315" s="20">
        <f t="shared" si="129"/>
        <v>557.13963641936039</v>
      </c>
      <c r="N315" s="20">
        <f t="shared" si="129"/>
        <v>726.6906149903316</v>
      </c>
      <c r="O315" s="20">
        <f t="shared" si="129"/>
        <v>846.58428677166103</v>
      </c>
      <c r="P315" s="20">
        <f t="shared" si="129"/>
        <v>1113.5021477918938</v>
      </c>
      <c r="Q315" s="16">
        <f t="shared" si="125"/>
        <v>0</v>
      </c>
      <c r="R315" s="16">
        <f t="shared" si="126"/>
        <v>0</v>
      </c>
    </row>
    <row r="316" spans="2:18" ht="30" x14ac:dyDescent="0.25">
      <c r="B316" s="18"/>
      <c r="C316" s="82" t="s">
        <v>14</v>
      </c>
      <c r="D316" s="6" t="s">
        <v>13</v>
      </c>
      <c r="E316" s="22">
        <f>'[1]поликлиника ДС'!AG$298</f>
        <v>12</v>
      </c>
      <c r="F316" s="23">
        <f>'[1]поликлиника ДС'!FJ$298</f>
        <v>155.81849040172798</v>
      </c>
      <c r="G316" s="22">
        <f>H316+I316+J316+K316</f>
        <v>12</v>
      </c>
      <c r="H316" s="22">
        <f>'[1]поликлиника ДС'!L$298</f>
        <v>4</v>
      </c>
      <c r="I316" s="22">
        <f>'[1]поликлиника ДС'!R$298</f>
        <v>5</v>
      </c>
      <c r="J316" s="22">
        <f>'[1]поликлиника ДС'!Y$298</f>
        <v>1</v>
      </c>
      <c r="K316" s="22">
        <f>'[1]поликлиника ДС'!AF$298</f>
        <v>2</v>
      </c>
      <c r="L316" s="23">
        <f>M316+N316+O316+P316</f>
        <v>155.81849040172796</v>
      </c>
      <c r="M316" s="23">
        <f>'[1]поликлиника ДС'!CH$298</f>
        <v>51.939496800575988</v>
      </c>
      <c r="N316" s="23">
        <f>'[1]поликлиника ДС'!DB$298</f>
        <v>64.924371000719987</v>
      </c>
      <c r="O316" s="23">
        <f>'[1]поликлиника ДС'!DV$298</f>
        <v>12.984874200143999</v>
      </c>
      <c r="P316" s="23">
        <f>'[1]поликлиника ДС'!FE$298</f>
        <v>25.969748400287997</v>
      </c>
      <c r="Q316" s="16">
        <f t="shared" si="125"/>
        <v>0</v>
      </c>
      <c r="R316" s="16">
        <f t="shared" si="126"/>
        <v>0</v>
      </c>
    </row>
    <row r="317" spans="2:18" ht="30" x14ac:dyDescent="0.25">
      <c r="B317" s="18"/>
      <c r="C317" s="1" t="s">
        <v>17</v>
      </c>
      <c r="D317" s="6" t="s">
        <v>13</v>
      </c>
      <c r="E317" s="22">
        <f>'[1]поликлиника ДС'!AG$300</f>
        <v>17</v>
      </c>
      <c r="F317" s="23">
        <f>'[1]поликлиника ДС'!FJ$300</f>
        <v>282.78498381177235</v>
      </c>
      <c r="G317" s="22">
        <f t="shared" ref="G317:G323" si="130">H317+I317+J317+K317</f>
        <v>17</v>
      </c>
      <c r="H317" s="22">
        <f>'[1]поликлиника ДС'!L$300</f>
        <v>8</v>
      </c>
      <c r="I317" s="22">
        <f>'[1]поликлиника ДС'!R$300</f>
        <v>3</v>
      </c>
      <c r="J317" s="22">
        <f>'[1]поликлиника ДС'!Y$300</f>
        <v>3</v>
      </c>
      <c r="K317" s="22">
        <f>'[1]поликлиника ДС'!AF$300</f>
        <v>3</v>
      </c>
      <c r="L317" s="23">
        <f t="shared" ref="L317:L323" si="131">M317+N317+O317+P317</f>
        <v>282.78498381177229</v>
      </c>
      <c r="M317" s="23">
        <f>'[1]поликлиника ДС'!CH$300</f>
        <v>133.07528649965758</v>
      </c>
      <c r="N317" s="23">
        <f>'[1]поликлиника ДС'!DB$300</f>
        <v>49.903232437371585</v>
      </c>
      <c r="O317" s="23">
        <f>'[1]поликлиника ДС'!DV$300</f>
        <v>49.903232437371585</v>
      </c>
      <c r="P317" s="23">
        <f>'[1]поликлиника ДС'!FE$300</f>
        <v>49.903232437371585</v>
      </c>
      <c r="Q317" s="16">
        <f t="shared" si="125"/>
        <v>0</v>
      </c>
      <c r="R317" s="16">
        <f t="shared" si="126"/>
        <v>0</v>
      </c>
    </row>
    <row r="318" spans="2:18" ht="30" x14ac:dyDescent="0.25">
      <c r="B318" s="18"/>
      <c r="C318" s="1" t="s">
        <v>31</v>
      </c>
      <c r="D318" s="6" t="s">
        <v>13</v>
      </c>
      <c r="E318" s="22">
        <f>'[1]поликлиника ДС'!AG$302</f>
        <v>7</v>
      </c>
      <c r="F318" s="23">
        <f>'[1]поликлиника ДС'!FJ$302</f>
        <v>68.032871188027201</v>
      </c>
      <c r="G318" s="22">
        <f t="shared" si="130"/>
        <v>7</v>
      </c>
      <c r="H318" s="22">
        <f>'[1]поликлиника ДС'!L$302</f>
        <v>3</v>
      </c>
      <c r="I318" s="22">
        <f>'[1]поликлиника ДС'!R$302</f>
        <v>0</v>
      </c>
      <c r="J318" s="22">
        <f>'[1]поликлиника ДС'!Y$302</f>
        <v>1</v>
      </c>
      <c r="K318" s="22">
        <f>'[1]поликлиника ДС'!AF$302</f>
        <v>3</v>
      </c>
      <c r="L318" s="23">
        <f t="shared" si="131"/>
        <v>68.032871188027187</v>
      </c>
      <c r="M318" s="23">
        <f>'[1]поликлиника ДС'!CH$302</f>
        <v>29.156944794868796</v>
      </c>
      <c r="N318" s="23">
        <f>'[1]поликлиника ДС'!DB$302</f>
        <v>0</v>
      </c>
      <c r="O318" s="23">
        <f>'[1]поликлиника ДС'!DV$302</f>
        <v>9.7189815982895986</v>
      </c>
      <c r="P318" s="23">
        <f>'[1]поликлиника ДС'!FE$302</f>
        <v>29.156944794868796</v>
      </c>
      <c r="Q318" s="16">
        <f t="shared" si="125"/>
        <v>0</v>
      </c>
      <c r="R318" s="16">
        <f t="shared" si="126"/>
        <v>0</v>
      </c>
    </row>
    <row r="319" spans="2:18" ht="30" x14ac:dyDescent="0.25">
      <c r="B319" s="18"/>
      <c r="C319" s="1" t="s">
        <v>18</v>
      </c>
      <c r="D319" s="6" t="s">
        <v>13</v>
      </c>
      <c r="E319" s="22">
        <f>'[1]поликлиника ДС'!AG$304</f>
        <v>37</v>
      </c>
      <c r="F319" s="23">
        <f>'[1]поликлиника ДС'!FJ$304</f>
        <v>553.23433713340796</v>
      </c>
      <c r="G319" s="22">
        <f t="shared" si="130"/>
        <v>37</v>
      </c>
      <c r="H319" s="22">
        <f>'[1]поликлиника ДС'!L$304</f>
        <v>3</v>
      </c>
      <c r="I319" s="22">
        <f>'[1]поликлиника ДС'!R$304</f>
        <v>13</v>
      </c>
      <c r="J319" s="22">
        <f>'[1]поликлиника ДС'!Y$304</f>
        <v>9</v>
      </c>
      <c r="K319" s="22">
        <f>'[1]поликлиника ДС'!AF$304</f>
        <v>12</v>
      </c>
      <c r="L319" s="23">
        <f t="shared" si="131"/>
        <v>553.23433713340796</v>
      </c>
      <c r="M319" s="23">
        <f>'[1]поликлиника ДС'!CH$304</f>
        <v>44.85683814595199</v>
      </c>
      <c r="N319" s="23">
        <f>'[1]поликлиника ДС'!DB$304</f>
        <v>194.37963196579199</v>
      </c>
      <c r="O319" s="23">
        <f>'[1]поликлиника ДС'!DV$304</f>
        <v>134.57051443785599</v>
      </c>
      <c r="P319" s="23">
        <f>'[1]поликлиника ДС'!FE$304</f>
        <v>179.42735258380796</v>
      </c>
      <c r="Q319" s="16">
        <f t="shared" si="125"/>
        <v>0</v>
      </c>
      <c r="R319" s="16">
        <f t="shared" si="126"/>
        <v>0</v>
      </c>
    </row>
    <row r="320" spans="2:18" ht="30" x14ac:dyDescent="0.25">
      <c r="B320" s="18"/>
      <c r="C320" s="1" t="s">
        <v>21</v>
      </c>
      <c r="D320" s="6" t="s">
        <v>13</v>
      </c>
      <c r="E320" s="22">
        <f>'[1]поликлиника ДС'!AG$306</f>
        <v>16</v>
      </c>
      <c r="F320" s="23">
        <f>'[1]поликлиника ДС'!FJ$306</f>
        <v>239.23647011174393</v>
      </c>
      <c r="G320" s="22">
        <f t="shared" si="130"/>
        <v>16</v>
      </c>
      <c r="H320" s="22">
        <f>'[1]поликлиника ДС'!L$306</f>
        <v>7</v>
      </c>
      <c r="I320" s="22">
        <f>'[1]поликлиника ДС'!R$306</f>
        <v>4</v>
      </c>
      <c r="J320" s="22">
        <f>'[1]поликлиника ДС'!Y$306</f>
        <v>3</v>
      </c>
      <c r="K320" s="22">
        <f>'[1]поликлиника ДС'!AF$306</f>
        <v>2</v>
      </c>
      <c r="L320" s="23">
        <f t="shared" si="131"/>
        <v>239.23647011174396</v>
      </c>
      <c r="M320" s="23">
        <f>'[1]поликлиника ДС'!CH$306</f>
        <v>104.66595567388798</v>
      </c>
      <c r="N320" s="23">
        <f>'[1]поликлиника ДС'!DB$306</f>
        <v>59.809117527935989</v>
      </c>
      <c r="O320" s="23">
        <f>'[1]поликлиника ДС'!DV$306</f>
        <v>44.85683814595199</v>
      </c>
      <c r="P320" s="23">
        <f>'[1]поликлиника ДС'!FE$306</f>
        <v>29.904558763967994</v>
      </c>
      <c r="Q320" s="16">
        <f t="shared" si="125"/>
        <v>0</v>
      </c>
      <c r="R320" s="16">
        <f t="shared" si="126"/>
        <v>0</v>
      </c>
    </row>
    <row r="321" spans="2:18" ht="30" x14ac:dyDescent="0.25">
      <c r="B321" s="18"/>
      <c r="C321" s="1" t="s">
        <v>22</v>
      </c>
      <c r="D321" s="6" t="s">
        <v>13</v>
      </c>
      <c r="E321" s="22">
        <f>'[1]поликлиника ДС'!AG$308</f>
        <v>27</v>
      </c>
      <c r="F321" s="23">
        <f>'[1]поликлиника ДС'!FJ$308</f>
        <v>454.17548622776405</v>
      </c>
      <c r="G321" s="22">
        <f t="shared" si="130"/>
        <v>27</v>
      </c>
      <c r="H321" s="22">
        <f>'[1]поликлиника ДС'!L$308</f>
        <v>8</v>
      </c>
      <c r="I321" s="22">
        <f>'[1]поликлиника ДС'!R$308</f>
        <v>6</v>
      </c>
      <c r="J321" s="22">
        <f>'[1]поликлиника ДС'!Y$308</f>
        <v>6</v>
      </c>
      <c r="K321" s="22">
        <f>'[1]поликлиника ДС'!AF$308</f>
        <v>7</v>
      </c>
      <c r="L321" s="23">
        <f t="shared" si="131"/>
        <v>454.17548622776405</v>
      </c>
      <c r="M321" s="23">
        <f>'[1]поликлиника ДС'!CH$308</f>
        <v>134.57051443785602</v>
      </c>
      <c r="N321" s="23">
        <f>'[1]поликлиника ДС'!DB$308</f>
        <v>100.92788582839201</v>
      </c>
      <c r="O321" s="23">
        <f>'[1]поликлиника ДС'!DV$308</f>
        <v>100.92788582839199</v>
      </c>
      <c r="P321" s="23">
        <f>'[1]поликлиника ДС'!FE$308</f>
        <v>117.74920013312401</v>
      </c>
      <c r="Q321" s="16">
        <f t="shared" si="125"/>
        <v>0</v>
      </c>
      <c r="R321" s="16">
        <f t="shared" si="126"/>
        <v>0</v>
      </c>
    </row>
    <row r="322" spans="2:18" ht="30" x14ac:dyDescent="0.25">
      <c r="B322" s="18"/>
      <c r="C322" s="1" t="s">
        <v>26</v>
      </c>
      <c r="D322" s="6" t="s">
        <v>13</v>
      </c>
      <c r="E322" s="22">
        <f>'[1]поликлиника ДС'!AG$310</f>
        <v>33</v>
      </c>
      <c r="F322" s="23">
        <f>'[1]поликлиника ДС'!FJ$310</f>
        <v>647.62060073218197</v>
      </c>
      <c r="G322" s="22">
        <f t="shared" si="130"/>
        <v>33</v>
      </c>
      <c r="H322" s="22">
        <f>'[1]поликлиника ДС'!L$310</f>
        <v>3</v>
      </c>
      <c r="I322" s="22">
        <f>'[1]поликлиника ДС'!R$310</f>
        <v>12</v>
      </c>
      <c r="J322" s="22">
        <f>'[1]поликлиника ДС'!Y$310</f>
        <v>8</v>
      </c>
      <c r="K322" s="22">
        <f>'[1]поликлиника ДС'!AF$310</f>
        <v>10</v>
      </c>
      <c r="L322" s="23">
        <f t="shared" si="131"/>
        <v>647.62060073218197</v>
      </c>
      <c r="M322" s="23">
        <f>'[1]поликлиника ДС'!CH$310</f>
        <v>58.874600066561996</v>
      </c>
      <c r="N322" s="23">
        <f>'[1]поликлиника ДС'!DB$310</f>
        <v>235.49840026624798</v>
      </c>
      <c r="O322" s="23">
        <f>'[1]поликлиника ДС'!DV$310</f>
        <v>156.99893351083199</v>
      </c>
      <c r="P322" s="23">
        <f>'[1]поликлиника ДС'!FE$310</f>
        <v>196.24866688853999</v>
      </c>
      <c r="Q322" s="16">
        <f t="shared" si="125"/>
        <v>0</v>
      </c>
      <c r="R322" s="16">
        <f t="shared" si="126"/>
        <v>0</v>
      </c>
    </row>
    <row r="323" spans="2:18" ht="30" x14ac:dyDescent="0.25">
      <c r="B323" s="18"/>
      <c r="C323" s="1" t="s">
        <v>23</v>
      </c>
      <c r="D323" s="6" t="s">
        <v>13</v>
      </c>
      <c r="E323" s="22">
        <f>'[1]поликлиника ДС'!AG$312</f>
        <v>27</v>
      </c>
      <c r="F323" s="23">
        <f>'[1]поликлиника ДС'!FJ$312</f>
        <v>736.77356654726134</v>
      </c>
      <c r="G323" s="22">
        <f t="shared" si="130"/>
        <v>27</v>
      </c>
      <c r="H323" s="22">
        <f>'[1]поликлиника ДС'!L$312</f>
        <v>0</v>
      </c>
      <c r="I323" s="22">
        <f>'[1]поликлиника ДС'!R$312</f>
        <v>0</v>
      </c>
      <c r="J323" s="22">
        <f>'[1]поликлиника ДС'!Y$312</f>
        <v>10</v>
      </c>
      <c r="K323" s="22">
        <f>'[1]поликлиника ДС'!AF$312</f>
        <v>17</v>
      </c>
      <c r="L323" s="23">
        <f t="shared" si="131"/>
        <v>736.77356654726134</v>
      </c>
      <c r="M323" s="23">
        <f>'[1]поликлиника ДС'!CH$312</f>
        <v>0</v>
      </c>
      <c r="N323" s="23">
        <f>'[1]поликлиника ДС'!DB$312</f>
        <v>0</v>
      </c>
      <c r="O323" s="23">
        <f>'[1]поликлиника ДС'!DV$312</f>
        <v>272.87909872120792</v>
      </c>
      <c r="P323" s="23">
        <f>'[1]поликлиника ДС'!FE$312</f>
        <v>463.89446782605341</v>
      </c>
      <c r="Q323" s="16">
        <f t="shared" si="125"/>
        <v>0</v>
      </c>
      <c r="R323" s="16">
        <f t="shared" si="126"/>
        <v>0</v>
      </c>
    </row>
    <row r="324" spans="2:18" ht="30" x14ac:dyDescent="0.25">
      <c r="B324" s="18"/>
      <c r="C324" s="1" t="s">
        <v>24</v>
      </c>
      <c r="D324" s="6" t="s">
        <v>13</v>
      </c>
      <c r="E324" s="22">
        <f>'[1]поликлиника ДС'!AG$314</f>
        <v>5</v>
      </c>
      <c r="F324" s="23">
        <f>'[1]поликлиника ДС'!FJ$314</f>
        <v>106.23987981936001</v>
      </c>
      <c r="G324" s="22">
        <f>H324+I324+J324+K324</f>
        <v>5</v>
      </c>
      <c r="H324" s="22">
        <f>'[1]поликлиника ДС'!L$314</f>
        <v>0</v>
      </c>
      <c r="I324" s="22">
        <f>'[1]поликлиника ДС'!R$314</f>
        <v>1</v>
      </c>
      <c r="J324" s="22">
        <f>'[1]поликлиника ДС'!Y$314</f>
        <v>3</v>
      </c>
      <c r="K324" s="22">
        <f>'[1]поликлиника ДС'!AF$314</f>
        <v>1</v>
      </c>
      <c r="L324" s="23">
        <f>M324+N324+O324+P324</f>
        <v>106.23987981936</v>
      </c>
      <c r="M324" s="23">
        <f>'[1]поликлиника ДС'!CH$314</f>
        <v>0</v>
      </c>
      <c r="N324" s="23">
        <f>'[1]поликлиника ДС'!DB$314</f>
        <v>21.247975963872001</v>
      </c>
      <c r="O324" s="23">
        <f>'[1]поликлиника ДС'!DV$314</f>
        <v>63.743927891616011</v>
      </c>
      <c r="P324" s="23">
        <f>'[1]поликлиника ДС'!FE$314</f>
        <v>21.247975963872001</v>
      </c>
      <c r="Q324" s="16">
        <f t="shared" si="125"/>
        <v>0</v>
      </c>
      <c r="R324" s="16">
        <f t="shared" si="126"/>
        <v>0</v>
      </c>
    </row>
    <row r="325" spans="2:18" x14ac:dyDescent="0.25">
      <c r="B325" s="24"/>
      <c r="C325" s="25" t="s">
        <v>74</v>
      </c>
      <c r="D325" s="26"/>
      <c r="E325" s="27">
        <f>E314</f>
        <v>181</v>
      </c>
      <c r="F325" s="28">
        <f t="shared" ref="F325:P325" si="132">F314</f>
        <v>3243.9166859732468</v>
      </c>
      <c r="G325" s="27">
        <f t="shared" si="132"/>
        <v>181</v>
      </c>
      <c r="H325" s="27">
        <f t="shared" si="132"/>
        <v>36</v>
      </c>
      <c r="I325" s="27">
        <f t="shared" si="132"/>
        <v>44</v>
      </c>
      <c r="J325" s="27">
        <f t="shared" si="132"/>
        <v>44</v>
      </c>
      <c r="K325" s="27">
        <f t="shared" si="132"/>
        <v>57</v>
      </c>
      <c r="L325" s="28">
        <f t="shared" si="132"/>
        <v>3243.9166859732468</v>
      </c>
      <c r="M325" s="28">
        <f t="shared" si="132"/>
        <v>557.13963641936039</v>
      </c>
      <c r="N325" s="28">
        <f t="shared" si="132"/>
        <v>726.6906149903316</v>
      </c>
      <c r="O325" s="28">
        <f t="shared" si="132"/>
        <v>846.58428677166103</v>
      </c>
      <c r="P325" s="28">
        <f t="shared" si="132"/>
        <v>1113.5021477918938</v>
      </c>
      <c r="Q325" s="16">
        <f t="shared" si="125"/>
        <v>0</v>
      </c>
      <c r="R325" s="16">
        <f t="shared" si="126"/>
        <v>0</v>
      </c>
    </row>
    <row r="326" spans="2:18" ht="28.5" x14ac:dyDescent="0.25">
      <c r="B326" s="13" t="s">
        <v>75</v>
      </c>
      <c r="C326" s="87" t="s">
        <v>36</v>
      </c>
      <c r="D326" s="87" t="s">
        <v>13</v>
      </c>
      <c r="E326" s="29">
        <f>'[1]стационар ДС'!AG$264</f>
        <v>178</v>
      </c>
      <c r="F326" s="30">
        <f>'[1]стационар ДС'!FJ$264</f>
        <v>2306.7917264291764</v>
      </c>
      <c r="G326" s="29">
        <f>G327</f>
        <v>178</v>
      </c>
      <c r="H326" s="29">
        <f t="shared" ref="H326:P327" si="133">H327</f>
        <v>39</v>
      </c>
      <c r="I326" s="29">
        <f t="shared" si="133"/>
        <v>47</v>
      </c>
      <c r="J326" s="29">
        <f t="shared" si="133"/>
        <v>48</v>
      </c>
      <c r="K326" s="29">
        <f t="shared" si="133"/>
        <v>44</v>
      </c>
      <c r="L326" s="30">
        <f t="shared" si="133"/>
        <v>2306.7917264291759</v>
      </c>
      <c r="M326" s="30">
        <f t="shared" si="133"/>
        <v>489.60936862488006</v>
      </c>
      <c r="N326" s="30">
        <f t="shared" si="133"/>
        <v>607.41576076910405</v>
      </c>
      <c r="O326" s="30">
        <f t="shared" si="133"/>
        <v>631.0520751165119</v>
      </c>
      <c r="P326" s="30">
        <f t="shared" si="133"/>
        <v>578.71452191868002</v>
      </c>
      <c r="Q326" s="16">
        <f t="shared" si="125"/>
        <v>0</v>
      </c>
      <c r="R326" s="16">
        <f t="shared" si="126"/>
        <v>0</v>
      </c>
    </row>
    <row r="327" spans="2:18" ht="30" x14ac:dyDescent="0.25">
      <c r="B327" s="18"/>
      <c r="C327" s="80" t="s">
        <v>14</v>
      </c>
      <c r="D327" s="81" t="s">
        <v>13</v>
      </c>
      <c r="E327" s="19">
        <f>'[1]стационар ДС'!AG$265</f>
        <v>178</v>
      </c>
      <c r="F327" s="20">
        <f>'[1]стационар ДС'!FJ$265</f>
        <v>2306.7917264291764</v>
      </c>
      <c r="G327" s="19">
        <f>G328</f>
        <v>178</v>
      </c>
      <c r="H327" s="19">
        <f t="shared" si="133"/>
        <v>39</v>
      </c>
      <c r="I327" s="19">
        <f t="shared" si="133"/>
        <v>47</v>
      </c>
      <c r="J327" s="19">
        <f t="shared" si="133"/>
        <v>48</v>
      </c>
      <c r="K327" s="19">
        <f t="shared" si="133"/>
        <v>44</v>
      </c>
      <c r="L327" s="20">
        <f t="shared" si="133"/>
        <v>2306.7917264291759</v>
      </c>
      <c r="M327" s="20">
        <f t="shared" si="133"/>
        <v>489.60936862488006</v>
      </c>
      <c r="N327" s="20">
        <f t="shared" si="133"/>
        <v>607.41576076910405</v>
      </c>
      <c r="O327" s="20">
        <f t="shared" si="133"/>
        <v>631.0520751165119</v>
      </c>
      <c r="P327" s="20">
        <f t="shared" si="133"/>
        <v>578.71452191868002</v>
      </c>
      <c r="Q327" s="16">
        <f t="shared" si="125"/>
        <v>0</v>
      </c>
      <c r="R327" s="16">
        <f t="shared" si="126"/>
        <v>0</v>
      </c>
    </row>
    <row r="328" spans="2:18" ht="30" x14ac:dyDescent="0.25">
      <c r="B328" s="18"/>
      <c r="C328" s="82" t="s">
        <v>14</v>
      </c>
      <c r="D328" s="6" t="s">
        <v>13</v>
      </c>
      <c r="E328" s="22">
        <f>'[1]стационар ДС'!AG$266</f>
        <v>178</v>
      </c>
      <c r="F328" s="23">
        <f>'[1]стационар ДС'!FJ$266</f>
        <v>2306.7917264291764</v>
      </c>
      <c r="G328" s="22">
        <f>H328+I328+J328+K328</f>
        <v>178</v>
      </c>
      <c r="H328" s="22">
        <f>'[1]стационар ДС'!L$266</f>
        <v>39</v>
      </c>
      <c r="I328" s="22">
        <f>'[1]стационар ДС'!R$266</f>
        <v>47</v>
      </c>
      <c r="J328" s="22">
        <f>'[1]стационар ДС'!Y$266</f>
        <v>48</v>
      </c>
      <c r="K328" s="22">
        <f>'[1]стационар ДС'!AF$266</f>
        <v>44</v>
      </c>
      <c r="L328" s="23">
        <f>M328+N328+O328+P328</f>
        <v>2306.7917264291759</v>
      </c>
      <c r="M328" s="23">
        <f>'[1]стационар ДС'!CH$266</f>
        <v>489.60936862488006</v>
      </c>
      <c r="N328" s="23">
        <f>'[1]стационар ДС'!DB$266</f>
        <v>607.41576076910405</v>
      </c>
      <c r="O328" s="23">
        <f>'[1]стационар ДС'!DV$266</f>
        <v>631.0520751165119</v>
      </c>
      <c r="P328" s="23">
        <f>'[1]стационар ДС'!FE$266</f>
        <v>578.71452191868002</v>
      </c>
      <c r="Q328" s="16">
        <f t="shared" si="125"/>
        <v>0</v>
      </c>
      <c r="R328" s="16">
        <f t="shared" si="126"/>
        <v>0</v>
      </c>
    </row>
    <row r="329" spans="2:18" ht="28.5" x14ac:dyDescent="0.25">
      <c r="B329" s="18"/>
      <c r="C329" s="87" t="s">
        <v>40</v>
      </c>
      <c r="D329" s="87" t="s">
        <v>13</v>
      </c>
      <c r="E329" s="29">
        <f>'[1]поликлиника ДС'!AG$316</f>
        <v>307</v>
      </c>
      <c r="F329" s="30">
        <f>'[1]поликлиника ДС'!FJ$316</f>
        <v>5736.5803895650242</v>
      </c>
      <c r="G329" s="29">
        <f>G330</f>
        <v>307</v>
      </c>
      <c r="H329" s="29">
        <f t="shared" ref="H329:P329" si="134">H330</f>
        <v>91</v>
      </c>
      <c r="I329" s="29">
        <f t="shared" si="134"/>
        <v>59</v>
      </c>
      <c r="J329" s="29">
        <f t="shared" si="134"/>
        <v>77</v>
      </c>
      <c r="K329" s="29">
        <f t="shared" si="134"/>
        <v>80</v>
      </c>
      <c r="L329" s="30">
        <f t="shared" si="134"/>
        <v>5736.5803895650242</v>
      </c>
      <c r="M329" s="30">
        <f t="shared" si="134"/>
        <v>1618.3465531016366</v>
      </c>
      <c r="N329" s="30">
        <f t="shared" si="134"/>
        <v>925.94323506988803</v>
      </c>
      <c r="O329" s="30">
        <f t="shared" si="134"/>
        <v>1510.2385534317059</v>
      </c>
      <c r="P329" s="30">
        <f t="shared" si="134"/>
        <v>1682.0520479617931</v>
      </c>
      <c r="Q329" s="16">
        <f t="shared" si="125"/>
        <v>0</v>
      </c>
      <c r="R329" s="16">
        <f t="shared" si="126"/>
        <v>0</v>
      </c>
    </row>
    <row r="330" spans="2:18" ht="30" x14ac:dyDescent="0.25">
      <c r="B330" s="18"/>
      <c r="C330" s="80" t="s">
        <v>37</v>
      </c>
      <c r="D330" s="81" t="s">
        <v>13</v>
      </c>
      <c r="E330" s="19">
        <f>'[1]поликлиника ДС'!AG$317</f>
        <v>307</v>
      </c>
      <c r="F330" s="20">
        <f>'[1]поликлиника ДС'!FJ$317</f>
        <v>5736.5803895650242</v>
      </c>
      <c r="G330" s="19">
        <f>SUM(G331:G337)</f>
        <v>307</v>
      </c>
      <c r="H330" s="19">
        <f t="shared" ref="H330:P330" si="135">SUM(H331:H337)</f>
        <v>91</v>
      </c>
      <c r="I330" s="19">
        <f t="shared" si="135"/>
        <v>59</v>
      </c>
      <c r="J330" s="19">
        <f t="shared" si="135"/>
        <v>77</v>
      </c>
      <c r="K330" s="19">
        <f t="shared" si="135"/>
        <v>80</v>
      </c>
      <c r="L330" s="20">
        <f t="shared" si="135"/>
        <v>5736.5803895650242</v>
      </c>
      <c r="M330" s="20">
        <f t="shared" si="135"/>
        <v>1618.3465531016366</v>
      </c>
      <c r="N330" s="20">
        <f t="shared" si="135"/>
        <v>925.94323506988803</v>
      </c>
      <c r="O330" s="20">
        <f t="shared" si="135"/>
        <v>1510.2385534317059</v>
      </c>
      <c r="P330" s="20">
        <f t="shared" si="135"/>
        <v>1682.0520479617931</v>
      </c>
      <c r="Q330" s="16">
        <f t="shared" si="125"/>
        <v>0</v>
      </c>
      <c r="R330" s="16">
        <f t="shared" si="126"/>
        <v>0</v>
      </c>
    </row>
    <row r="331" spans="2:18" ht="30" x14ac:dyDescent="0.25">
      <c r="B331" s="18"/>
      <c r="C331" s="1" t="s">
        <v>17</v>
      </c>
      <c r="D331" s="6" t="s">
        <v>13</v>
      </c>
      <c r="E331" s="22">
        <f>'[1]поликлиника ДС'!AG$318</f>
        <v>29</v>
      </c>
      <c r="F331" s="23">
        <f>'[1]поликлиника ДС'!$FJ$318</f>
        <v>459.96080130259554</v>
      </c>
      <c r="G331" s="22">
        <f t="shared" ref="G331:G336" si="136">H331+I331+J331+K331</f>
        <v>29</v>
      </c>
      <c r="H331" s="22">
        <f>'[1]поликлиника ДС'!L$318</f>
        <v>9</v>
      </c>
      <c r="I331" s="22">
        <f>'[1]поликлиника ДС'!R$318</f>
        <v>4</v>
      </c>
      <c r="J331" s="22">
        <f>'[1]поликлиника ДС'!Y$318</f>
        <v>7</v>
      </c>
      <c r="K331" s="22">
        <f>'[1]поликлиника ДС'!AF$318</f>
        <v>9</v>
      </c>
      <c r="L331" s="23">
        <f t="shared" ref="L331:L336" si="137">M331+N331+O331+P331</f>
        <v>459.96080130259554</v>
      </c>
      <c r="M331" s="23">
        <f>'[1]поликлиника ДС'!CH$318</f>
        <v>142.74645557666759</v>
      </c>
      <c r="N331" s="23">
        <f>'[1]поликлиника ДС'!DB$318</f>
        <v>63.442869145185583</v>
      </c>
      <c r="O331" s="23">
        <f>'[1]поликлиника ДС'!DV$318</f>
        <v>111.02502100407477</v>
      </c>
      <c r="P331" s="23">
        <f>'[1]поликлиника ДС'!FE$318</f>
        <v>142.74645557666759</v>
      </c>
      <c r="Q331" s="16">
        <f t="shared" si="125"/>
        <v>0</v>
      </c>
      <c r="R331" s="16">
        <f t="shared" si="126"/>
        <v>0</v>
      </c>
    </row>
    <row r="332" spans="2:18" ht="30" x14ac:dyDescent="0.25">
      <c r="B332" s="18"/>
      <c r="C332" s="1" t="s">
        <v>18</v>
      </c>
      <c r="D332" s="6" t="s">
        <v>13</v>
      </c>
      <c r="E332" s="22">
        <f>'[1]поликлиника ДС'!AG$320</f>
        <v>104</v>
      </c>
      <c r="F332" s="23">
        <f>'[1]поликлиника ДС'!FJ$320</f>
        <v>1482.7097508088323</v>
      </c>
      <c r="G332" s="22">
        <f t="shared" si="136"/>
        <v>104</v>
      </c>
      <c r="H332" s="22">
        <f>'[1]поликлиника ДС'!L$320</f>
        <v>40</v>
      </c>
      <c r="I332" s="22">
        <f>'[1]поликлиника ДС'!R$320</f>
        <v>19</v>
      </c>
      <c r="J332" s="22">
        <f>'[1]поликлиника ДС'!Y$320</f>
        <v>24</v>
      </c>
      <c r="K332" s="22">
        <f>'[1]поликлиника ДС'!AF$320</f>
        <v>21</v>
      </c>
      <c r="L332" s="23">
        <f t="shared" si="137"/>
        <v>1482.7097508088323</v>
      </c>
      <c r="M332" s="23">
        <f>'[1]поликлиника ДС'!CH$320</f>
        <v>570.27298108032016</v>
      </c>
      <c r="N332" s="23">
        <f>'[1]поликлиника ДС'!DB$320</f>
        <v>270.87966601315202</v>
      </c>
      <c r="O332" s="23">
        <f>'[1]поликлиника ДС'!DV$320</f>
        <v>342.16378864819205</v>
      </c>
      <c r="P332" s="23">
        <f>'[1]поликлиника ДС'!FE$320</f>
        <v>299.39331506716803</v>
      </c>
      <c r="Q332" s="16">
        <f t="shared" si="125"/>
        <v>0</v>
      </c>
      <c r="R332" s="16">
        <f t="shared" si="126"/>
        <v>0</v>
      </c>
    </row>
    <row r="333" spans="2:18" ht="30" x14ac:dyDescent="0.25">
      <c r="B333" s="18"/>
      <c r="C333" s="1" t="s">
        <v>21</v>
      </c>
      <c r="D333" s="6" t="s">
        <v>13</v>
      </c>
      <c r="E333" s="22">
        <f>'[1]поликлиника ДС'!AG$322</f>
        <v>24</v>
      </c>
      <c r="F333" s="23">
        <f>'[1]поликлиника ДС'!FJ$322</f>
        <v>342.16378864819205</v>
      </c>
      <c r="G333" s="22">
        <f t="shared" si="136"/>
        <v>24</v>
      </c>
      <c r="H333" s="22">
        <f>'[1]поликлиника ДС'!L$322</f>
        <v>7</v>
      </c>
      <c r="I333" s="22">
        <f>'[1]поликлиника ДС'!R$322</f>
        <v>8</v>
      </c>
      <c r="J333" s="22">
        <f>'[1]поликлиника ДС'!Y$322</f>
        <v>5</v>
      </c>
      <c r="K333" s="22">
        <f>'[1]поликлиника ДС'!AF$322</f>
        <v>4</v>
      </c>
      <c r="L333" s="23">
        <f t="shared" si="137"/>
        <v>342.16378864819205</v>
      </c>
      <c r="M333" s="23">
        <f>'[1]поликлиника ДС'!CH$322</f>
        <v>99.79777168905602</v>
      </c>
      <c r="N333" s="23">
        <f>'[1]поликлиника ДС'!DB$322</f>
        <v>114.05459621606401</v>
      </c>
      <c r="O333" s="23">
        <f>'[1]поликлиника ДС'!DV$322</f>
        <v>71.284122635040006</v>
      </c>
      <c r="P333" s="23">
        <f>'[1]поликлиника ДС'!FE$322</f>
        <v>57.027298108032014</v>
      </c>
      <c r="Q333" s="16">
        <f t="shared" si="125"/>
        <v>0</v>
      </c>
      <c r="R333" s="16">
        <f t="shared" si="126"/>
        <v>0</v>
      </c>
    </row>
    <row r="334" spans="2:18" ht="30" x14ac:dyDescent="0.25">
      <c r="B334" s="18"/>
      <c r="C334" s="1" t="s">
        <v>22</v>
      </c>
      <c r="D334" s="6" t="s">
        <v>13</v>
      </c>
      <c r="E334" s="22">
        <f>'[1]поликлиника ДС'!AG$324</f>
        <v>26</v>
      </c>
      <c r="F334" s="23">
        <f>'[1]поликлиника ДС'!FJ$324</f>
        <v>417.012117414984</v>
      </c>
      <c r="G334" s="22">
        <f t="shared" si="136"/>
        <v>26</v>
      </c>
      <c r="H334" s="22">
        <f>'[1]поликлиника ДС'!L$324</f>
        <v>11</v>
      </c>
      <c r="I334" s="22">
        <f>'[1]поликлиника ДС'!R$324</f>
        <v>6</v>
      </c>
      <c r="J334" s="22">
        <f>'[1]поликлиника ДС'!Y$324</f>
        <v>4</v>
      </c>
      <c r="K334" s="22">
        <f>'[1]поликлиника ДС'!AF$324</f>
        <v>5</v>
      </c>
      <c r="L334" s="23">
        <f t="shared" si="137"/>
        <v>417.01211741498406</v>
      </c>
      <c r="M334" s="23">
        <f>'[1]поликлиника ДС'!CH$324</f>
        <v>176.42820352172401</v>
      </c>
      <c r="N334" s="23">
        <f>'[1]поликлиника ДС'!DB$324</f>
        <v>96.233565557304019</v>
      </c>
      <c r="O334" s="23">
        <f>'[1]поликлиника ДС'!DV$324</f>
        <v>64.155710371536003</v>
      </c>
      <c r="P334" s="23">
        <f>'[1]поликлиника ДС'!FE$324</f>
        <v>80.194637964420011</v>
      </c>
      <c r="Q334" s="16">
        <f t="shared" si="125"/>
        <v>0</v>
      </c>
      <c r="R334" s="16">
        <f t="shared" si="126"/>
        <v>0</v>
      </c>
    </row>
    <row r="335" spans="2:18" ht="30" x14ac:dyDescent="0.25">
      <c r="B335" s="18"/>
      <c r="C335" s="1" t="s">
        <v>23</v>
      </c>
      <c r="D335" s="6" t="s">
        <v>13</v>
      </c>
      <c r="E335" s="22">
        <f>'[1]поликлиника ДС'!AG$326</f>
        <v>23</v>
      </c>
      <c r="F335" s="23">
        <f>'[1]поликлиника ДС'!FJ$326</f>
        <v>598.43020952116069</v>
      </c>
      <c r="G335" s="22">
        <f t="shared" si="136"/>
        <v>23</v>
      </c>
      <c r="H335" s="22">
        <f>'[1]поликлиника ДС'!L$326</f>
        <v>5</v>
      </c>
      <c r="I335" s="22">
        <f>'[1]поликлиника ДС'!R$326</f>
        <v>6</v>
      </c>
      <c r="J335" s="22">
        <f>'[1]поликлиника ДС'!Y$326</f>
        <v>6</v>
      </c>
      <c r="K335" s="22">
        <f>'[1]поликлиника ДС'!AF$326</f>
        <v>6</v>
      </c>
      <c r="L335" s="23">
        <f t="shared" si="137"/>
        <v>598.43020952116069</v>
      </c>
      <c r="M335" s="23">
        <f>'[1]поликлиника ДС'!CH$326</f>
        <v>130.09352380894799</v>
      </c>
      <c r="N335" s="23">
        <f>'[1]поликлиника ДС'!DB$326</f>
        <v>156.11222857073756</v>
      </c>
      <c r="O335" s="23">
        <f>'[1]поликлиника ДС'!DV$326</f>
        <v>156.11222857073756</v>
      </c>
      <c r="P335" s="23">
        <f>'[1]поликлиника ДС'!FE$326</f>
        <v>156.11222857073756</v>
      </c>
      <c r="Q335" s="16">
        <f t="shared" si="125"/>
        <v>0</v>
      </c>
      <c r="R335" s="16">
        <f t="shared" si="126"/>
        <v>0</v>
      </c>
    </row>
    <row r="336" spans="2:18" ht="30" x14ac:dyDescent="0.25">
      <c r="B336" s="18"/>
      <c r="C336" s="1" t="s">
        <v>24</v>
      </c>
      <c r="D336" s="6" t="s">
        <v>13</v>
      </c>
      <c r="E336" s="22">
        <f>'[1]поликлиника ДС'!AG$328</f>
        <v>35</v>
      </c>
      <c r="F336" s="23">
        <f>'[1]поликлиника ДС'!FJ$328</f>
        <v>709.08943042223996</v>
      </c>
      <c r="G336" s="22">
        <f t="shared" si="136"/>
        <v>35</v>
      </c>
      <c r="H336" s="22">
        <f>'[1]поликлиника ДС'!L$328</f>
        <v>6</v>
      </c>
      <c r="I336" s="22">
        <f>'[1]поликлиника ДС'!R$328</f>
        <v>7</v>
      </c>
      <c r="J336" s="22">
        <f>'[1]поликлиника ДС'!Y$328</f>
        <v>8</v>
      </c>
      <c r="K336" s="22">
        <f>'[1]поликлиника ДС'!AF$328</f>
        <v>14</v>
      </c>
      <c r="L336" s="23">
        <f t="shared" si="137"/>
        <v>709.08943042223996</v>
      </c>
      <c r="M336" s="23">
        <f>'[1]поликлиника ДС'!CH$328</f>
        <v>121.558188072384</v>
      </c>
      <c r="N336" s="23">
        <f>'[1]поликлиника ДС'!DB$328</f>
        <v>141.81788608444799</v>
      </c>
      <c r="O336" s="23">
        <f>'[1]поликлиника ДС'!DV$328</f>
        <v>162.077584096512</v>
      </c>
      <c r="P336" s="23">
        <f>'[1]поликлиника ДС'!FE$328</f>
        <v>283.63577216889598</v>
      </c>
      <c r="Q336" s="16">
        <f t="shared" si="125"/>
        <v>0</v>
      </c>
      <c r="R336" s="16">
        <f t="shared" si="126"/>
        <v>0</v>
      </c>
    </row>
    <row r="337" spans="2:18" ht="30" x14ac:dyDescent="0.25">
      <c r="B337" s="18"/>
      <c r="C337" s="1" t="s">
        <v>31</v>
      </c>
      <c r="D337" s="6" t="s">
        <v>13</v>
      </c>
      <c r="E337" s="22">
        <f>'[1]поликлиника ДС'!AG$330</f>
        <v>66</v>
      </c>
      <c r="F337" s="23">
        <f>'[1]поликлиника ДС'!FJ$330</f>
        <v>1727.2142914470194</v>
      </c>
      <c r="G337" s="22">
        <f>H337+I337+J337+K337</f>
        <v>66</v>
      </c>
      <c r="H337" s="22">
        <f>'[1]поликлиника ДС'!L$330</f>
        <v>13</v>
      </c>
      <c r="I337" s="22">
        <f>'[1]поликлиника ДС'!R$330</f>
        <v>9</v>
      </c>
      <c r="J337" s="22">
        <f>'[1]поликлиника ДС'!Y$330</f>
        <v>23</v>
      </c>
      <c r="K337" s="22">
        <f>'[1]поликлиника ДС'!AF$330</f>
        <v>21</v>
      </c>
      <c r="L337" s="23">
        <f>M337+N337+O337+P337</f>
        <v>1727.2142914470191</v>
      </c>
      <c r="M337" s="23">
        <f>'[1]поликлиника ДС'!CH$330</f>
        <v>377.44942935253681</v>
      </c>
      <c r="N337" s="23">
        <f>'[1]поликлиника ДС'!DB$330</f>
        <v>83.402423482996795</v>
      </c>
      <c r="O337" s="23">
        <f>'[1]поликлиника ДС'!DV$330</f>
        <v>603.42009810561353</v>
      </c>
      <c r="P337" s="23">
        <f>'[1]поликлиника ДС'!FE$330</f>
        <v>662.94234050587193</v>
      </c>
      <c r="Q337" s="16">
        <f t="shared" si="125"/>
        <v>0</v>
      </c>
      <c r="R337" s="16">
        <f t="shared" si="126"/>
        <v>0</v>
      </c>
    </row>
    <row r="338" spans="2:18" x14ac:dyDescent="0.25">
      <c r="B338" s="24"/>
      <c r="C338" s="25" t="s">
        <v>76</v>
      </c>
      <c r="D338" s="26"/>
      <c r="E338" s="27">
        <f>E326+E329</f>
        <v>485</v>
      </c>
      <c r="F338" s="28">
        <f t="shared" ref="F338:P338" si="138">F326+F329</f>
        <v>8043.3721159942006</v>
      </c>
      <c r="G338" s="27">
        <f t="shared" si="138"/>
        <v>485</v>
      </c>
      <c r="H338" s="27">
        <f t="shared" si="138"/>
        <v>130</v>
      </c>
      <c r="I338" s="27">
        <f t="shared" si="138"/>
        <v>106</v>
      </c>
      <c r="J338" s="27">
        <f t="shared" si="138"/>
        <v>125</v>
      </c>
      <c r="K338" s="27">
        <f t="shared" si="138"/>
        <v>124</v>
      </c>
      <c r="L338" s="28">
        <f t="shared" si="138"/>
        <v>8043.3721159941997</v>
      </c>
      <c r="M338" s="28">
        <f t="shared" si="138"/>
        <v>2107.9559217265169</v>
      </c>
      <c r="N338" s="28">
        <f t="shared" si="138"/>
        <v>1533.3589958389921</v>
      </c>
      <c r="O338" s="28">
        <f t="shared" si="138"/>
        <v>2141.2906285482177</v>
      </c>
      <c r="P338" s="28">
        <f t="shared" si="138"/>
        <v>2260.7665698804731</v>
      </c>
      <c r="Q338" s="16">
        <f t="shared" si="125"/>
        <v>0</v>
      </c>
      <c r="R338" s="16">
        <f t="shared" si="126"/>
        <v>0</v>
      </c>
    </row>
    <row r="339" spans="2:18" ht="28.5" x14ac:dyDescent="0.25">
      <c r="B339" s="13" t="s">
        <v>77</v>
      </c>
      <c r="C339" s="87" t="s">
        <v>36</v>
      </c>
      <c r="D339" s="87" t="s">
        <v>13</v>
      </c>
      <c r="E339" s="29">
        <f>'[1]стационар ДС'!AG$271</f>
        <v>384</v>
      </c>
      <c r="F339" s="30">
        <f>'[1]стационар ДС'!FJ$271</f>
        <v>9311.4416217529979</v>
      </c>
      <c r="G339" s="29">
        <f>G340+G342+G348+G351+G353</f>
        <v>384</v>
      </c>
      <c r="H339" s="29">
        <f t="shared" ref="H339:P339" si="139">H340+H342+H348+H351+H353</f>
        <v>101</v>
      </c>
      <c r="I339" s="29">
        <f t="shared" si="139"/>
        <v>93</v>
      </c>
      <c r="J339" s="29">
        <f t="shared" si="139"/>
        <v>89</v>
      </c>
      <c r="K339" s="29">
        <f t="shared" si="139"/>
        <v>101</v>
      </c>
      <c r="L339" s="30">
        <f t="shared" si="139"/>
        <v>9311.4416217529979</v>
      </c>
      <c r="M339" s="30">
        <f t="shared" si="139"/>
        <v>2402.2360422332999</v>
      </c>
      <c r="N339" s="30">
        <f t="shared" si="139"/>
        <v>2283.2350233612192</v>
      </c>
      <c r="O339" s="30">
        <f t="shared" si="139"/>
        <v>2223.7345139251788</v>
      </c>
      <c r="P339" s="30">
        <f t="shared" si="139"/>
        <v>2402.2360422332999</v>
      </c>
      <c r="Q339" s="16">
        <f t="shared" si="125"/>
        <v>0</v>
      </c>
      <c r="R339" s="16">
        <f t="shared" si="126"/>
        <v>0</v>
      </c>
    </row>
    <row r="340" spans="2:18" ht="30" x14ac:dyDescent="0.25">
      <c r="B340" s="18"/>
      <c r="C340" s="80" t="s">
        <v>14</v>
      </c>
      <c r="D340" s="81" t="s">
        <v>13</v>
      </c>
      <c r="E340" s="19">
        <f>'[1]стационар ДС'!AG$272</f>
        <v>84</v>
      </c>
      <c r="F340" s="20">
        <f>'[1]стационар ДС'!FJ$272</f>
        <v>1593.1040583144959</v>
      </c>
      <c r="G340" s="19">
        <f>G341</f>
        <v>84</v>
      </c>
      <c r="H340" s="19">
        <f t="shared" ref="H340:P340" si="140">H341</f>
        <v>21</v>
      </c>
      <c r="I340" s="19">
        <f t="shared" si="140"/>
        <v>21</v>
      </c>
      <c r="J340" s="19">
        <f t="shared" si="140"/>
        <v>21</v>
      </c>
      <c r="K340" s="19">
        <f t="shared" si="140"/>
        <v>21</v>
      </c>
      <c r="L340" s="20">
        <f t="shared" si="140"/>
        <v>1593.1040583144959</v>
      </c>
      <c r="M340" s="20">
        <f t="shared" si="140"/>
        <v>398.27601457862397</v>
      </c>
      <c r="N340" s="20">
        <f t="shared" si="140"/>
        <v>398.27601457862397</v>
      </c>
      <c r="O340" s="20">
        <f t="shared" si="140"/>
        <v>398.27601457862397</v>
      </c>
      <c r="P340" s="20">
        <f t="shared" si="140"/>
        <v>398.27601457862397</v>
      </c>
      <c r="Q340" s="16">
        <f t="shared" si="125"/>
        <v>0</v>
      </c>
      <c r="R340" s="16">
        <f t="shared" si="126"/>
        <v>0</v>
      </c>
    </row>
    <row r="341" spans="2:18" ht="30" x14ac:dyDescent="0.25">
      <c r="B341" s="18"/>
      <c r="C341" s="82" t="s">
        <v>14</v>
      </c>
      <c r="D341" s="6" t="s">
        <v>13</v>
      </c>
      <c r="E341" s="22">
        <f>'[1]стационар ДС'!AG$273</f>
        <v>84</v>
      </c>
      <c r="F341" s="23">
        <f>'[1]стационар ДС'!FJ$273</f>
        <v>1593.1040583144959</v>
      </c>
      <c r="G341" s="22">
        <f>H341+I341+J341+K341</f>
        <v>84</v>
      </c>
      <c r="H341" s="22">
        <f>'[1]стационар ДС'!L$272</f>
        <v>21</v>
      </c>
      <c r="I341" s="22">
        <f>'[1]стационар ДС'!R$273</f>
        <v>21</v>
      </c>
      <c r="J341" s="22">
        <f>'[1]стационар ДС'!Y$273</f>
        <v>21</v>
      </c>
      <c r="K341" s="22">
        <f>'[1]стационар ДС'!AF$273</f>
        <v>21</v>
      </c>
      <c r="L341" s="23">
        <f>M341+N341+O341+P341</f>
        <v>1593.1040583144959</v>
      </c>
      <c r="M341" s="23">
        <f>'[1]стационар ДС'!CH$273</f>
        <v>398.27601457862397</v>
      </c>
      <c r="N341" s="23">
        <f>'[1]стационар ДС'!DB$273</f>
        <v>398.27601457862397</v>
      </c>
      <c r="O341" s="23">
        <f>'[1]стационар ДС'!DV$273</f>
        <v>398.27601457862397</v>
      </c>
      <c r="P341" s="23">
        <f>'[1]стационар ДС'!FE$273</f>
        <v>398.27601457862397</v>
      </c>
      <c r="Q341" s="16">
        <f t="shared" si="125"/>
        <v>0</v>
      </c>
      <c r="R341" s="16">
        <f t="shared" si="126"/>
        <v>0</v>
      </c>
    </row>
    <row r="342" spans="2:18" ht="30" x14ac:dyDescent="0.25">
      <c r="B342" s="18"/>
      <c r="C342" s="80" t="s">
        <v>37</v>
      </c>
      <c r="D342" s="81" t="s">
        <v>13</v>
      </c>
      <c r="E342" s="19">
        <f>'[1]стационар ДС'!AG$276</f>
        <v>84</v>
      </c>
      <c r="F342" s="20">
        <f>'[1]стационар ДС'!FJ$276</f>
        <v>1930.5145045361448</v>
      </c>
      <c r="G342" s="19">
        <f>SUM(G343:G347)</f>
        <v>84</v>
      </c>
      <c r="H342" s="19">
        <f t="shared" ref="H342:P342" si="141">SUM(H343:H347)</f>
        <v>21</v>
      </c>
      <c r="I342" s="19">
        <f t="shared" si="141"/>
        <v>21</v>
      </c>
      <c r="J342" s="19">
        <f t="shared" si="141"/>
        <v>21</v>
      </c>
      <c r="K342" s="19">
        <f t="shared" si="141"/>
        <v>21</v>
      </c>
      <c r="L342" s="20">
        <f t="shared" si="141"/>
        <v>1930.5145045361448</v>
      </c>
      <c r="M342" s="20">
        <f t="shared" si="141"/>
        <v>482.62862613403621</v>
      </c>
      <c r="N342" s="20">
        <f t="shared" si="141"/>
        <v>482.62862613403621</v>
      </c>
      <c r="O342" s="20">
        <f t="shared" si="141"/>
        <v>482.62862613403621</v>
      </c>
      <c r="P342" s="20">
        <f t="shared" si="141"/>
        <v>482.62862613403621</v>
      </c>
      <c r="Q342" s="16">
        <f t="shared" si="125"/>
        <v>0</v>
      </c>
      <c r="R342" s="16">
        <f t="shared" si="126"/>
        <v>0</v>
      </c>
    </row>
    <row r="343" spans="2:18" ht="30" x14ac:dyDescent="0.25">
      <c r="B343" s="18"/>
      <c r="C343" s="1" t="s">
        <v>18</v>
      </c>
      <c r="D343" s="6" t="s">
        <v>13</v>
      </c>
      <c r="E343" s="22">
        <f>'[1]стационар ДС'!AG$277</f>
        <v>12</v>
      </c>
      <c r="F343" s="23">
        <f>'[1]стационар ДС'!FJ$277</f>
        <v>244.10465409657601</v>
      </c>
      <c r="G343" s="22">
        <f>H343+I343+J343+K343</f>
        <v>12</v>
      </c>
      <c r="H343" s="22">
        <f>'[1]стационар ДС'!L$277</f>
        <v>3</v>
      </c>
      <c r="I343" s="22">
        <f>'[1]стационар ДС'!R$277</f>
        <v>3</v>
      </c>
      <c r="J343" s="22">
        <f>'[1]стационар ДС'!Y$277</f>
        <v>3</v>
      </c>
      <c r="K343" s="22">
        <f>'[1]стационар ДС'!AF$277</f>
        <v>3</v>
      </c>
      <c r="L343" s="23">
        <f>M343+N343+O343+P343</f>
        <v>244.10465409657601</v>
      </c>
      <c r="M343" s="23">
        <f>'[1]стационар ДС'!CH$277</f>
        <v>61.026163524144003</v>
      </c>
      <c r="N343" s="23">
        <f>'[1]стационар ДС'!DB$277</f>
        <v>61.026163524144003</v>
      </c>
      <c r="O343" s="23">
        <f>'[1]стационар ДС'!DV$277</f>
        <v>61.026163524144003</v>
      </c>
      <c r="P343" s="23">
        <f>'[1]стационар ДС'!FE$277</f>
        <v>61.026163524144003</v>
      </c>
      <c r="Q343" s="16">
        <f t="shared" si="125"/>
        <v>0</v>
      </c>
      <c r="R343" s="16">
        <f t="shared" si="126"/>
        <v>0</v>
      </c>
    </row>
    <row r="344" spans="2:18" ht="30" x14ac:dyDescent="0.25">
      <c r="B344" s="18"/>
      <c r="C344" s="1" t="s">
        <v>21</v>
      </c>
      <c r="D344" s="6" t="s">
        <v>13</v>
      </c>
      <c r="E344" s="22">
        <f>'[1]стационар ДС'!AG$279</f>
        <v>12</v>
      </c>
      <c r="F344" s="23">
        <f>'[1]стационар ДС'!FJ$279</f>
        <v>244.10465409657601</v>
      </c>
      <c r="G344" s="22">
        <f>H344+I344+J344+K344</f>
        <v>12</v>
      </c>
      <c r="H344" s="22">
        <f>'[1]стационар ДС'!L$279</f>
        <v>3</v>
      </c>
      <c r="I344" s="22">
        <f>'[1]стационар ДС'!R$279</f>
        <v>3</v>
      </c>
      <c r="J344" s="22">
        <f>'[1]стационар ДС'!Y$279</f>
        <v>3</v>
      </c>
      <c r="K344" s="22">
        <f>'[1]стационар ДС'!AF$279</f>
        <v>3</v>
      </c>
      <c r="L344" s="23">
        <f>M344+N344+O344+P344</f>
        <v>244.10465409657601</v>
      </c>
      <c r="M344" s="23">
        <f>'[1]стационар ДС'!CH$279</f>
        <v>61.026163524144003</v>
      </c>
      <c r="N344" s="23">
        <f>'[1]стационар ДС'!DB$279</f>
        <v>61.026163524144003</v>
      </c>
      <c r="O344" s="23">
        <f>'[1]стационар ДС'!DV$279</f>
        <v>61.026163524144003</v>
      </c>
      <c r="P344" s="23">
        <f>'[1]стационар ДС'!FE$279</f>
        <v>61.026163524144003</v>
      </c>
      <c r="Q344" s="16">
        <f t="shared" si="125"/>
        <v>0</v>
      </c>
      <c r="R344" s="16">
        <f t="shared" si="126"/>
        <v>0</v>
      </c>
    </row>
    <row r="345" spans="2:18" ht="30" x14ac:dyDescent="0.25">
      <c r="B345" s="18"/>
      <c r="C345" s="1" t="s">
        <v>22</v>
      </c>
      <c r="D345" s="6" t="s">
        <v>13</v>
      </c>
      <c r="E345" s="22">
        <f>'[1]стационар ДС'!AG$281</f>
        <v>36</v>
      </c>
      <c r="F345" s="23">
        <f>'[1]стационар ДС'!FJ$281</f>
        <v>823.85320757594411</v>
      </c>
      <c r="G345" s="22">
        <f>H345+I345+J345+K345</f>
        <v>36</v>
      </c>
      <c r="H345" s="22">
        <f>'[1]стационар ДС'!L$281</f>
        <v>9</v>
      </c>
      <c r="I345" s="22">
        <f>'[1]стационар ДС'!R$281</f>
        <v>9</v>
      </c>
      <c r="J345" s="22">
        <f>'[1]стационар ДС'!Y$281</f>
        <v>9</v>
      </c>
      <c r="K345" s="22">
        <f>'[1]стационар ДС'!AF$281</f>
        <v>9</v>
      </c>
      <c r="L345" s="23">
        <f>M345+N345+O345+P345</f>
        <v>823.85320757594411</v>
      </c>
      <c r="M345" s="23">
        <f>'[1]стационар ДС'!CH$281</f>
        <v>205.96330189398603</v>
      </c>
      <c r="N345" s="23">
        <f>'[1]стационар ДС'!DB$281</f>
        <v>205.96330189398603</v>
      </c>
      <c r="O345" s="23">
        <f>'[1]стационар ДС'!DV$281</f>
        <v>205.96330189398603</v>
      </c>
      <c r="P345" s="23">
        <f>'[1]стационар ДС'!FE$281</f>
        <v>205.96330189398603</v>
      </c>
      <c r="Q345" s="16">
        <f t="shared" si="125"/>
        <v>0</v>
      </c>
      <c r="R345" s="16">
        <f t="shared" si="126"/>
        <v>0</v>
      </c>
    </row>
    <row r="346" spans="2:18" ht="30" x14ac:dyDescent="0.25">
      <c r="B346" s="18"/>
      <c r="C346" s="1" t="s">
        <v>24</v>
      </c>
      <c r="D346" s="6" t="s">
        <v>13</v>
      </c>
      <c r="E346" s="22">
        <f>'[1]стационар ДС'!AG$283</f>
        <v>12</v>
      </c>
      <c r="F346" s="23">
        <f>'[1]стационар ДС'!FJ$283</f>
        <v>346.88556108460801</v>
      </c>
      <c r="G346" s="22">
        <f>H346+I346+J346+K346</f>
        <v>12</v>
      </c>
      <c r="H346" s="22">
        <f>'[1]стационар ДС'!L$283</f>
        <v>3</v>
      </c>
      <c r="I346" s="22">
        <f>'[1]стационар ДС'!R$283</f>
        <v>3</v>
      </c>
      <c r="J346" s="22">
        <f>'[1]стационар ДС'!Y$283</f>
        <v>3</v>
      </c>
      <c r="K346" s="22">
        <f>'[1]стационар ДС'!AF$283</f>
        <v>3</v>
      </c>
      <c r="L346" s="23">
        <f>M346+N346+O346+P346</f>
        <v>346.88556108460801</v>
      </c>
      <c r="M346" s="23">
        <f>'[1]стационар ДС'!CH$283</f>
        <v>86.721390271152003</v>
      </c>
      <c r="N346" s="23">
        <f>'[1]стационар ДС'!DB$283</f>
        <v>86.721390271152003</v>
      </c>
      <c r="O346" s="23">
        <f>'[1]стационар ДС'!DV$283</f>
        <v>86.721390271152003</v>
      </c>
      <c r="P346" s="23">
        <f>'[1]стационар ДС'!FE$283</f>
        <v>86.721390271152003</v>
      </c>
      <c r="Q346" s="16">
        <f t="shared" si="125"/>
        <v>0</v>
      </c>
      <c r="R346" s="16">
        <f t="shared" si="126"/>
        <v>0</v>
      </c>
    </row>
    <row r="347" spans="2:18" ht="30" x14ac:dyDescent="0.25">
      <c r="B347" s="18"/>
      <c r="C347" s="1" t="s">
        <v>17</v>
      </c>
      <c r="D347" s="6" t="s">
        <v>13</v>
      </c>
      <c r="E347" s="22">
        <f>'[1]стационар ДС'!AG$285</f>
        <v>12</v>
      </c>
      <c r="F347" s="23">
        <f>'[1]стационар ДС'!FJ$285</f>
        <v>271.56642768244069</v>
      </c>
      <c r="G347" s="22">
        <f>H347+I347+J347+K347</f>
        <v>12</v>
      </c>
      <c r="H347" s="22">
        <f>'[1]стационар ДС'!L$285</f>
        <v>3</v>
      </c>
      <c r="I347" s="22">
        <f>'[1]стационар ДС'!R$285</f>
        <v>3</v>
      </c>
      <c r="J347" s="22">
        <f>'[1]стационар ДС'!Y$285</f>
        <v>3</v>
      </c>
      <c r="K347" s="22">
        <f>'[1]стационар ДС'!AF$285</f>
        <v>3</v>
      </c>
      <c r="L347" s="23">
        <f>M347+N347+O347+P347</f>
        <v>271.56642768244069</v>
      </c>
      <c r="M347" s="23">
        <f>'[1]стационар ДС'!CH$285</f>
        <v>67.891606920610172</v>
      </c>
      <c r="N347" s="23">
        <f>'[1]стационар ДС'!DB$285</f>
        <v>67.891606920610172</v>
      </c>
      <c r="O347" s="23">
        <f>'[1]стационар ДС'!DV$285</f>
        <v>67.891606920610172</v>
      </c>
      <c r="P347" s="23">
        <f>'[1]стационар ДС'!FE$285</f>
        <v>67.891606920610172</v>
      </c>
      <c r="Q347" s="16">
        <f t="shared" si="125"/>
        <v>0</v>
      </c>
      <c r="R347" s="16">
        <f t="shared" si="126"/>
        <v>0</v>
      </c>
    </row>
    <row r="348" spans="2:18" ht="30" x14ac:dyDescent="0.25">
      <c r="B348" s="18"/>
      <c r="C348" s="80" t="s">
        <v>29</v>
      </c>
      <c r="D348" s="81" t="s">
        <v>13</v>
      </c>
      <c r="E348" s="19">
        <f>'[1]стационар ДС'!AG$287</f>
        <v>48</v>
      </c>
      <c r="F348" s="20">
        <f>'[1]стационар ДС'!FJ$287</f>
        <v>1095.4196352583849</v>
      </c>
      <c r="G348" s="19">
        <f>G349+G350</f>
        <v>48</v>
      </c>
      <c r="H348" s="19">
        <f t="shared" ref="H348:P348" si="142">H349+H350</f>
        <v>12</v>
      </c>
      <c r="I348" s="19">
        <f t="shared" si="142"/>
        <v>12</v>
      </c>
      <c r="J348" s="19">
        <f t="shared" si="142"/>
        <v>12</v>
      </c>
      <c r="K348" s="19">
        <f t="shared" si="142"/>
        <v>12</v>
      </c>
      <c r="L348" s="20">
        <f t="shared" si="142"/>
        <v>1095.4196352583849</v>
      </c>
      <c r="M348" s="20">
        <f t="shared" si="142"/>
        <v>273.85490881459623</v>
      </c>
      <c r="N348" s="20">
        <f t="shared" si="142"/>
        <v>273.85490881459623</v>
      </c>
      <c r="O348" s="20">
        <f t="shared" si="142"/>
        <v>273.85490881459623</v>
      </c>
      <c r="P348" s="20">
        <f t="shared" si="142"/>
        <v>273.85490881459623</v>
      </c>
      <c r="Q348" s="16">
        <f t="shared" si="125"/>
        <v>0</v>
      </c>
      <c r="R348" s="16">
        <f t="shared" si="126"/>
        <v>0</v>
      </c>
    </row>
    <row r="349" spans="2:18" ht="30" x14ac:dyDescent="0.25">
      <c r="B349" s="18"/>
      <c r="C349" s="1" t="s">
        <v>22</v>
      </c>
      <c r="D349" s="6" t="s">
        <v>13</v>
      </c>
      <c r="E349" s="22">
        <f>'[1]стационар ДС'!AG$288</f>
        <v>36</v>
      </c>
      <c r="F349" s="23">
        <f>'[1]стационар ДС'!FJ$288</f>
        <v>823.85320757594411</v>
      </c>
      <c r="G349" s="22">
        <f>H349+I349+J349+K349</f>
        <v>36</v>
      </c>
      <c r="H349" s="22">
        <f>'[1]стационар ДС'!L$288</f>
        <v>9</v>
      </c>
      <c r="I349" s="22">
        <f>'[1]стационар ДС'!R$288</f>
        <v>9</v>
      </c>
      <c r="J349" s="22">
        <f>'[1]стационар ДС'!Y$288</f>
        <v>9</v>
      </c>
      <c r="K349" s="22">
        <f>'[1]стационар ДС'!AF$288</f>
        <v>9</v>
      </c>
      <c r="L349" s="23">
        <f>M349+N349+O349+P349</f>
        <v>823.85320757594411</v>
      </c>
      <c r="M349" s="23">
        <f>'[1]стационар ДС'!CH$288</f>
        <v>205.96330189398603</v>
      </c>
      <c r="N349" s="23">
        <f>'[1]стационар ДС'!DB$288</f>
        <v>205.96330189398603</v>
      </c>
      <c r="O349" s="23">
        <f>'[1]стационар ДС'!DV$288</f>
        <v>205.96330189398603</v>
      </c>
      <c r="P349" s="23">
        <f>'[1]стационар ДС'!FE$288</f>
        <v>205.96330189398603</v>
      </c>
      <c r="Q349" s="16">
        <f t="shared" si="125"/>
        <v>0</v>
      </c>
      <c r="R349" s="16">
        <f t="shared" si="126"/>
        <v>0</v>
      </c>
    </row>
    <row r="350" spans="2:18" ht="30" x14ac:dyDescent="0.25">
      <c r="B350" s="18"/>
      <c r="C350" s="1" t="s">
        <v>17</v>
      </c>
      <c r="D350" s="6" t="s">
        <v>13</v>
      </c>
      <c r="E350" s="22">
        <f>'[1]стационар ДС'!AG$290</f>
        <v>12</v>
      </c>
      <c r="F350" s="23">
        <f>'[1]стационар ДС'!FJ$290</f>
        <v>271.56642768244069</v>
      </c>
      <c r="G350" s="22">
        <f>H350+I350+J350+K350</f>
        <v>12</v>
      </c>
      <c r="H350" s="22">
        <f>'[1]стационар ДС'!L$290</f>
        <v>3</v>
      </c>
      <c r="I350" s="22">
        <f>'[1]стационар ДС'!R$290</f>
        <v>3</v>
      </c>
      <c r="J350" s="22">
        <f>'[1]стационар ДС'!Y$290</f>
        <v>3</v>
      </c>
      <c r="K350" s="22">
        <f>'[1]стационар ДС'!AF$290</f>
        <v>3</v>
      </c>
      <c r="L350" s="23">
        <f>M350+N350+O350+P350</f>
        <v>271.56642768244069</v>
      </c>
      <c r="M350" s="23">
        <f>'[1]стационар ДС'!CH$290</f>
        <v>67.891606920610172</v>
      </c>
      <c r="N350" s="23">
        <f>'[1]стационар ДС'!DB$290</f>
        <v>67.891606920610172</v>
      </c>
      <c r="O350" s="23">
        <f>'[1]стационар ДС'!DV$290</f>
        <v>67.891606920610172</v>
      </c>
      <c r="P350" s="23">
        <f>'[1]стационар ДС'!FE$290</f>
        <v>67.891606920610172</v>
      </c>
      <c r="Q350" s="16">
        <f t="shared" si="125"/>
        <v>0</v>
      </c>
      <c r="R350" s="16">
        <f t="shared" si="126"/>
        <v>0</v>
      </c>
    </row>
    <row r="351" spans="2:18" ht="30" x14ac:dyDescent="0.25">
      <c r="B351" s="18"/>
      <c r="C351" s="80" t="s">
        <v>49</v>
      </c>
      <c r="D351" s="81" t="s">
        <v>13</v>
      </c>
      <c r="E351" s="19">
        <f>'[1]стационар ДС'!AG$292</f>
        <v>72</v>
      </c>
      <c r="F351" s="20">
        <f>'[1]стационар ДС'!FJ$292</f>
        <v>2428.3327568982295</v>
      </c>
      <c r="G351" s="19">
        <f>G352</f>
        <v>72</v>
      </c>
      <c r="H351" s="19">
        <f t="shared" ref="H351:P351" si="143">H352</f>
        <v>23</v>
      </c>
      <c r="I351" s="19">
        <f t="shared" si="143"/>
        <v>15</v>
      </c>
      <c r="J351" s="19">
        <f t="shared" si="143"/>
        <v>11</v>
      </c>
      <c r="K351" s="19">
        <f t="shared" si="143"/>
        <v>23</v>
      </c>
      <c r="L351" s="20">
        <f t="shared" si="143"/>
        <v>2428.3327568982295</v>
      </c>
      <c r="M351" s="20">
        <f t="shared" si="143"/>
        <v>681.45882601960784</v>
      </c>
      <c r="N351" s="20">
        <f t="shared" si="143"/>
        <v>562.45780714752709</v>
      </c>
      <c r="O351" s="20">
        <f t="shared" si="143"/>
        <v>502.95729771148677</v>
      </c>
      <c r="P351" s="20">
        <f t="shared" si="143"/>
        <v>681.45882601960784</v>
      </c>
      <c r="Q351" s="16">
        <f t="shared" si="125"/>
        <v>0</v>
      </c>
      <c r="R351" s="16">
        <f t="shared" si="126"/>
        <v>0</v>
      </c>
    </row>
    <row r="352" spans="2:18" ht="30" x14ac:dyDescent="0.25">
      <c r="B352" s="18"/>
      <c r="C352" s="82" t="s">
        <v>14</v>
      </c>
      <c r="D352" s="6" t="s">
        <v>13</v>
      </c>
      <c r="E352" s="22">
        <f>'[1]стационар ДС'!AG$293</f>
        <v>72</v>
      </c>
      <c r="F352" s="23">
        <f>'[1]стационар ДС'!FJ$293</f>
        <v>2428.3327568982295</v>
      </c>
      <c r="G352" s="22">
        <f>H352+I352+J352+K352</f>
        <v>72</v>
      </c>
      <c r="H352" s="22">
        <f>'[1]стационар ДС'!L$293</f>
        <v>23</v>
      </c>
      <c r="I352" s="22">
        <f>'[1]стационар ДС'!R$293</f>
        <v>15</v>
      </c>
      <c r="J352" s="22">
        <f>'[1]стационар ДС'!Y$293</f>
        <v>11</v>
      </c>
      <c r="K352" s="22">
        <f>'[1]стационар ДС'!AF$293</f>
        <v>23</v>
      </c>
      <c r="L352" s="23">
        <f>M352+N352+O352+P352</f>
        <v>2428.3327568982295</v>
      </c>
      <c r="M352" s="23">
        <f>'[1]стационар ДС'!CH$293</f>
        <v>681.45882601960784</v>
      </c>
      <c r="N352" s="23">
        <f>'[1]стационар ДС'!DB$293</f>
        <v>562.45780714752709</v>
      </c>
      <c r="O352" s="23">
        <f>'[1]стационар ДС'!DV$293</f>
        <v>502.95729771148677</v>
      </c>
      <c r="P352" s="23">
        <f>'[1]стационар ДС'!FE$293</f>
        <v>681.45882601960784</v>
      </c>
      <c r="Q352" s="16">
        <f t="shared" si="125"/>
        <v>0</v>
      </c>
      <c r="R352" s="16">
        <f t="shared" si="126"/>
        <v>0</v>
      </c>
    </row>
    <row r="353" spans="2:18" ht="30" x14ac:dyDescent="0.25">
      <c r="B353" s="18"/>
      <c r="C353" s="80" t="s">
        <v>25</v>
      </c>
      <c r="D353" s="81" t="s">
        <v>13</v>
      </c>
      <c r="E353" s="19">
        <f>'[1]стационар ДС'!AG$299</f>
        <v>96</v>
      </c>
      <c r="F353" s="20">
        <f>'[1]стационар ДС'!FJ$299</f>
        <v>2264.0706667457421</v>
      </c>
      <c r="G353" s="19">
        <f>SUM(G354:G357)</f>
        <v>96</v>
      </c>
      <c r="H353" s="19">
        <f t="shared" ref="H353:P353" si="144">SUM(H354:H357)</f>
        <v>24</v>
      </c>
      <c r="I353" s="19">
        <f t="shared" si="144"/>
        <v>24</v>
      </c>
      <c r="J353" s="19">
        <f t="shared" si="144"/>
        <v>24</v>
      </c>
      <c r="K353" s="19">
        <f t="shared" si="144"/>
        <v>24</v>
      </c>
      <c r="L353" s="20">
        <f t="shared" si="144"/>
        <v>2264.0706667457421</v>
      </c>
      <c r="M353" s="20">
        <f t="shared" si="144"/>
        <v>566.01766668643552</v>
      </c>
      <c r="N353" s="20">
        <f t="shared" si="144"/>
        <v>566.01766668643552</v>
      </c>
      <c r="O353" s="20">
        <f t="shared" si="144"/>
        <v>566.01766668643552</v>
      </c>
      <c r="P353" s="20">
        <f t="shared" si="144"/>
        <v>566.01766668643552</v>
      </c>
      <c r="Q353" s="16">
        <f t="shared" si="125"/>
        <v>0</v>
      </c>
      <c r="R353" s="16">
        <f t="shared" si="126"/>
        <v>0</v>
      </c>
    </row>
    <row r="354" spans="2:18" ht="30" x14ac:dyDescent="0.25">
      <c r="B354" s="18"/>
      <c r="C354" s="1" t="s">
        <v>78</v>
      </c>
      <c r="D354" s="6" t="s">
        <v>13</v>
      </c>
      <c r="E354" s="22">
        <f>'[1]стационар ДС'!AG$300</f>
        <v>36</v>
      </c>
      <c r="F354" s="23">
        <f>'[1]стационар ДС'!FJ$300</f>
        <v>961.16207550526792</v>
      </c>
      <c r="G354" s="22">
        <f>H354+I354+J354+K354</f>
        <v>36</v>
      </c>
      <c r="H354" s="22">
        <f>'[1]стационар ДС'!L$300</f>
        <v>9</v>
      </c>
      <c r="I354" s="22">
        <f>'[1]стационар ДС'!R$300</f>
        <v>9</v>
      </c>
      <c r="J354" s="22">
        <f>'[1]стационар ДС'!Y$300</f>
        <v>9</v>
      </c>
      <c r="K354" s="22">
        <f>'[1]стационар ДС'!AF$300</f>
        <v>9</v>
      </c>
      <c r="L354" s="23">
        <f>M354+N354+O354+P354</f>
        <v>961.16207550526792</v>
      </c>
      <c r="M354" s="23">
        <f>'[1]стационар ДС'!CH$300</f>
        <v>240.29051887631698</v>
      </c>
      <c r="N354" s="23">
        <f>'[1]стационар ДС'!DB$300</f>
        <v>240.29051887631698</v>
      </c>
      <c r="O354" s="23">
        <f>'[1]стационар ДС'!DV$300</f>
        <v>240.29051887631698</v>
      </c>
      <c r="P354" s="23">
        <f>'[1]стационар ДС'!FE$300</f>
        <v>240.29051887631698</v>
      </c>
      <c r="Q354" s="16">
        <f t="shared" si="125"/>
        <v>0</v>
      </c>
      <c r="R354" s="16">
        <f t="shared" si="126"/>
        <v>0</v>
      </c>
    </row>
    <row r="355" spans="2:18" ht="30" x14ac:dyDescent="0.25">
      <c r="B355" s="18"/>
      <c r="C355" s="1" t="s">
        <v>17</v>
      </c>
      <c r="D355" s="6" t="s">
        <v>13</v>
      </c>
      <c r="E355" s="22">
        <f>'[1]стационар ДС'!AG$302</f>
        <v>36</v>
      </c>
      <c r="F355" s="23">
        <f>'[1]стационар ДС'!FJ$302</f>
        <v>814.69928304732218</v>
      </c>
      <c r="G355" s="22">
        <f>H355+I355+J355+K355</f>
        <v>36</v>
      </c>
      <c r="H355" s="22">
        <f>'[1]стационар ДС'!L$302</f>
        <v>9</v>
      </c>
      <c r="I355" s="22">
        <f>'[1]стационар ДС'!R$302</f>
        <v>9</v>
      </c>
      <c r="J355" s="22">
        <f>'[1]стационар ДС'!Y$302</f>
        <v>9</v>
      </c>
      <c r="K355" s="22">
        <f>'[1]стационар ДС'!AF$302</f>
        <v>9</v>
      </c>
      <c r="L355" s="23">
        <f>M355+N355+O355+P355</f>
        <v>814.69928304732218</v>
      </c>
      <c r="M355" s="23">
        <f>'[1]стационар ДС'!CH$302</f>
        <v>203.67482076183055</v>
      </c>
      <c r="N355" s="23">
        <f>'[1]стационар ДС'!DB$302</f>
        <v>203.67482076183055</v>
      </c>
      <c r="O355" s="23">
        <f>'[1]стационар ДС'!DV$302</f>
        <v>203.67482076183055</v>
      </c>
      <c r="P355" s="23">
        <f>'[1]стационар ДС'!FE$302</f>
        <v>203.67482076183055</v>
      </c>
      <c r="Q355" s="16">
        <f t="shared" si="125"/>
        <v>0</v>
      </c>
      <c r="R355" s="16">
        <f t="shared" si="126"/>
        <v>0</v>
      </c>
    </row>
    <row r="356" spans="2:18" ht="30" x14ac:dyDescent="0.25">
      <c r="B356" s="18"/>
      <c r="C356" s="1" t="s">
        <v>18</v>
      </c>
      <c r="D356" s="6" t="s">
        <v>13</v>
      </c>
      <c r="E356" s="22">
        <f>'[1]стационар ДС'!AG$304</f>
        <v>12</v>
      </c>
      <c r="F356" s="23">
        <f>'[1]стационар ДС'!FJ$304</f>
        <v>244.10465409657601</v>
      </c>
      <c r="G356" s="22">
        <f>H356+I356+J356+K356</f>
        <v>12</v>
      </c>
      <c r="H356" s="22">
        <f>'[1]стационар ДС'!L$304</f>
        <v>3</v>
      </c>
      <c r="I356" s="22">
        <f>'[1]стационар ДС'!R$304</f>
        <v>3</v>
      </c>
      <c r="J356" s="22">
        <f>'[1]стационар ДС'!Y$304</f>
        <v>3</v>
      </c>
      <c r="K356" s="22">
        <f>'[1]стационар ДС'!AF$304</f>
        <v>3</v>
      </c>
      <c r="L356" s="23">
        <f>M356+N356+O356+P356</f>
        <v>244.10465409657601</v>
      </c>
      <c r="M356" s="23">
        <f>'[1]стационар ДС'!CH$304</f>
        <v>61.026163524144003</v>
      </c>
      <c r="N356" s="23">
        <f>'[1]стационар ДС'!DB$304</f>
        <v>61.026163524144003</v>
      </c>
      <c r="O356" s="23">
        <f>'[1]стационар ДС'!DV$304</f>
        <v>61.026163524144003</v>
      </c>
      <c r="P356" s="23">
        <f>'[1]стационар ДС'!FE$304</f>
        <v>61.026163524144003</v>
      </c>
      <c r="Q356" s="16">
        <f t="shared" si="125"/>
        <v>0</v>
      </c>
      <c r="R356" s="16">
        <f t="shared" si="126"/>
        <v>0</v>
      </c>
    </row>
    <row r="357" spans="2:18" ht="30" x14ac:dyDescent="0.25">
      <c r="B357" s="18"/>
      <c r="C357" s="1" t="s">
        <v>21</v>
      </c>
      <c r="D357" s="6" t="s">
        <v>13</v>
      </c>
      <c r="E357" s="22">
        <f>'[1]стационар ДС'!AG$306</f>
        <v>12</v>
      </c>
      <c r="F357" s="23">
        <f>'[1]стационар ДС'!FJ$306</f>
        <v>244.10465409657601</v>
      </c>
      <c r="G357" s="22">
        <f>H357+I357+J357+K357</f>
        <v>12</v>
      </c>
      <c r="H357" s="22">
        <f>'[1]стационар ДС'!R$306</f>
        <v>3</v>
      </c>
      <c r="I357" s="22">
        <f>'[1]стационар ДС'!R$306</f>
        <v>3</v>
      </c>
      <c r="J357" s="22">
        <f>'[1]стационар ДС'!Y$306</f>
        <v>3</v>
      </c>
      <c r="K357" s="22">
        <f>'[1]стационар ДС'!AF$306</f>
        <v>3</v>
      </c>
      <c r="L357" s="23">
        <f>M357+N357+O357+P357</f>
        <v>244.10465409657601</v>
      </c>
      <c r="M357" s="23">
        <f>'[1]стационар ДС'!CH$306</f>
        <v>61.026163524144003</v>
      </c>
      <c r="N357" s="23">
        <f>'[1]стационар ДС'!DB$306</f>
        <v>61.026163524144003</v>
      </c>
      <c r="O357" s="23">
        <f>'[1]стационар ДС'!DV$306</f>
        <v>61.026163524144003</v>
      </c>
      <c r="P357" s="23">
        <f>'[1]стационар ДС'!FE$306</f>
        <v>61.026163524144003</v>
      </c>
      <c r="Q357" s="16">
        <f t="shared" si="125"/>
        <v>0</v>
      </c>
      <c r="R357" s="16">
        <f t="shared" si="126"/>
        <v>0</v>
      </c>
    </row>
    <row r="358" spans="2:18" ht="28.5" x14ac:dyDescent="0.25">
      <c r="B358" s="18"/>
      <c r="C358" s="87" t="s">
        <v>40</v>
      </c>
      <c r="D358" s="87" t="s">
        <v>13</v>
      </c>
      <c r="E358" s="29">
        <f>'[1]поликлиника ДС'!AG$335</f>
        <v>792</v>
      </c>
      <c r="F358" s="30">
        <f>'[1]поликлиника ДС'!FJ$335</f>
        <v>19836.996090232722</v>
      </c>
      <c r="G358" s="29">
        <f>G359+G367+G373</f>
        <v>792</v>
      </c>
      <c r="H358" s="29">
        <f t="shared" ref="H358:P358" si="145">H359+H367+H373</f>
        <v>190</v>
      </c>
      <c r="I358" s="29">
        <f t="shared" si="145"/>
        <v>166</v>
      </c>
      <c r="J358" s="29">
        <f t="shared" si="145"/>
        <v>210</v>
      </c>
      <c r="K358" s="29">
        <f t="shared" si="145"/>
        <v>226</v>
      </c>
      <c r="L358" s="30">
        <f t="shared" si="145"/>
        <v>19836.996090232718</v>
      </c>
      <c r="M358" s="30">
        <f t="shared" si="145"/>
        <v>4773.276473244061</v>
      </c>
      <c r="N358" s="30">
        <f t="shared" si="145"/>
        <v>4214.8603111369484</v>
      </c>
      <c r="O358" s="30">
        <f t="shared" si="145"/>
        <v>5241.2909391657358</v>
      </c>
      <c r="P358" s="30">
        <f t="shared" si="145"/>
        <v>5607.5683666859768</v>
      </c>
      <c r="Q358" s="16">
        <f t="shared" si="125"/>
        <v>0</v>
      </c>
      <c r="R358" s="16">
        <f t="shared" si="126"/>
        <v>0</v>
      </c>
    </row>
    <row r="359" spans="2:18" ht="30" x14ac:dyDescent="0.25">
      <c r="B359" s="18"/>
      <c r="C359" s="80" t="s">
        <v>37</v>
      </c>
      <c r="D359" s="81" t="s">
        <v>13</v>
      </c>
      <c r="E359" s="19">
        <f>'[1]поликлиника ДС'!AG$336</f>
        <v>272</v>
      </c>
      <c r="F359" s="20">
        <f>'[1]поликлиника ДС'!FJ$336</f>
        <v>7021.5151330930785</v>
      </c>
      <c r="G359" s="19">
        <f>SUM(G360:G366)</f>
        <v>272</v>
      </c>
      <c r="H359" s="19">
        <f t="shared" ref="H359:P359" si="146">SUM(H360:H366)</f>
        <v>71</v>
      </c>
      <c r="I359" s="19">
        <f t="shared" si="146"/>
        <v>56</v>
      </c>
      <c r="J359" s="19">
        <f t="shared" si="146"/>
        <v>70</v>
      </c>
      <c r="K359" s="19">
        <f t="shared" si="146"/>
        <v>75</v>
      </c>
      <c r="L359" s="20">
        <f t="shared" si="146"/>
        <v>7021.5151330930785</v>
      </c>
      <c r="M359" s="20">
        <f t="shared" si="146"/>
        <v>1828.2956806332036</v>
      </c>
      <c r="N359" s="20">
        <f t="shared" si="146"/>
        <v>1484.996744948699</v>
      </c>
      <c r="O359" s="20">
        <f t="shared" si="146"/>
        <v>1794.3699515687945</v>
      </c>
      <c r="P359" s="20">
        <f t="shared" si="146"/>
        <v>1913.8527559423819</v>
      </c>
      <c r="Q359" s="16">
        <f t="shared" si="125"/>
        <v>0</v>
      </c>
      <c r="R359" s="16">
        <f t="shared" si="126"/>
        <v>0</v>
      </c>
    </row>
    <row r="360" spans="2:18" ht="30" x14ac:dyDescent="0.25">
      <c r="B360" s="18"/>
      <c r="C360" s="1" t="s">
        <v>17</v>
      </c>
      <c r="D360" s="6" t="s">
        <v>13</v>
      </c>
      <c r="E360" s="22">
        <f>'[1]поликлиника ДС'!AG$337</f>
        <v>52</v>
      </c>
      <c r="F360" s="23">
        <f>'[1]поликлиника ДС'!FJ$337</f>
        <v>1176.7878532905765</v>
      </c>
      <c r="G360" s="22">
        <f t="shared" ref="G360:G366" si="147">H360+I360+J360+K360</f>
        <v>52</v>
      </c>
      <c r="H360" s="22">
        <f>'[1]поликлиника ДС'!L$337</f>
        <v>14</v>
      </c>
      <c r="I360" s="22">
        <f>'[1]поликлиника ДС'!R$337</f>
        <v>8</v>
      </c>
      <c r="J360" s="22">
        <f>'[1]поликлиника ДС'!Y$337</f>
        <v>15</v>
      </c>
      <c r="K360" s="22">
        <f>'[1]поликлиника ДС'!AF$337</f>
        <v>15</v>
      </c>
      <c r="L360" s="23">
        <f t="shared" ref="L360:L366" si="148">M360+N360+O360+P360</f>
        <v>1176.7878532905765</v>
      </c>
      <c r="M360" s="23">
        <f>'[1]поликлиника ДС'!CH$337</f>
        <v>316.82749896284747</v>
      </c>
      <c r="N360" s="23">
        <f>'[1]поликлиника ДС'!DB$337</f>
        <v>181.04428512162715</v>
      </c>
      <c r="O360" s="23">
        <f>'[1]поликлиника ДС'!DV$337</f>
        <v>339.45803460305092</v>
      </c>
      <c r="P360" s="23">
        <f>'[1]поликлиника ДС'!FE$337</f>
        <v>339.45803460305092</v>
      </c>
      <c r="Q360" s="16">
        <f t="shared" si="125"/>
        <v>0</v>
      </c>
      <c r="R360" s="16">
        <f t="shared" si="126"/>
        <v>0</v>
      </c>
    </row>
    <row r="361" spans="2:18" ht="30" x14ac:dyDescent="0.25">
      <c r="B361" s="18"/>
      <c r="C361" s="1" t="s">
        <v>30</v>
      </c>
      <c r="D361" s="6" t="s">
        <v>13</v>
      </c>
      <c r="E361" s="22">
        <f>'[1]поликлиника ДС'!AG$339</f>
        <v>25</v>
      </c>
      <c r="F361" s="23">
        <f>'[1]поликлиника ДС'!FJ$339</f>
        <v>730.70801061803991</v>
      </c>
      <c r="G361" s="22">
        <f t="shared" si="147"/>
        <v>25</v>
      </c>
      <c r="H361" s="22">
        <f>'[1]поликлиника ДС'!L$339</f>
        <v>2</v>
      </c>
      <c r="I361" s="22">
        <f>'[1]поликлиника ДС'!R$339</f>
        <v>7</v>
      </c>
      <c r="J361" s="22">
        <f>'[1]поликлиника ДС'!Y$339</f>
        <v>7</v>
      </c>
      <c r="K361" s="22">
        <f>'[1]поликлиника ДС'!AF$339</f>
        <v>9</v>
      </c>
      <c r="L361" s="23">
        <f t="shared" si="148"/>
        <v>730.70801061803991</v>
      </c>
      <c r="M361" s="23">
        <f>'[1]поликлиника ДС'!CH$339</f>
        <v>58.456640849443204</v>
      </c>
      <c r="N361" s="23">
        <f>'[1]поликлиника ДС'!DB$339</f>
        <v>204.59824297305119</v>
      </c>
      <c r="O361" s="23">
        <f>'[1]поликлиника ДС'!DV$339</f>
        <v>204.59824297305119</v>
      </c>
      <c r="P361" s="23">
        <f>'[1]поликлиника ДС'!FE$339</f>
        <v>263.05488382249439</v>
      </c>
      <c r="Q361" s="16">
        <f t="shared" si="125"/>
        <v>0</v>
      </c>
      <c r="R361" s="16">
        <f t="shared" si="126"/>
        <v>0</v>
      </c>
    </row>
    <row r="362" spans="2:18" ht="30" x14ac:dyDescent="0.25">
      <c r="B362" s="18"/>
      <c r="C362" s="1" t="s">
        <v>18</v>
      </c>
      <c r="D362" s="6" t="s">
        <v>13</v>
      </c>
      <c r="E362" s="22">
        <f>'[1]поликлиника ДС'!AG$341</f>
        <v>28</v>
      </c>
      <c r="F362" s="23">
        <f>'[1]поликлиника ДС'!FJ$341</f>
        <v>569.57752622534406</v>
      </c>
      <c r="G362" s="22">
        <f t="shared" si="147"/>
        <v>28</v>
      </c>
      <c r="H362" s="22">
        <f>'[1]поликлиника ДС'!L$341</f>
        <v>6</v>
      </c>
      <c r="I362" s="22">
        <f>'[1]поликлиника ДС'!R$341</f>
        <v>6</v>
      </c>
      <c r="J362" s="22">
        <f>'[1]поликлиника ДС'!Y$341</f>
        <v>7</v>
      </c>
      <c r="K362" s="22">
        <f>'[1]поликлиника ДС'!AF$341</f>
        <v>9</v>
      </c>
      <c r="L362" s="23">
        <f t="shared" si="148"/>
        <v>569.57752622534406</v>
      </c>
      <c r="M362" s="23">
        <f>'[1]поликлиника ДС'!CH$341</f>
        <v>122.05232704828801</v>
      </c>
      <c r="N362" s="23">
        <f>'[1]поликлиника ДС'!DB$341</f>
        <v>122.05232704828801</v>
      </c>
      <c r="O362" s="23">
        <f>'[1]поликлиника ДС'!DV$341</f>
        <v>142.39438155633601</v>
      </c>
      <c r="P362" s="23">
        <f>'[1]поликлиника ДС'!FE$341</f>
        <v>183.078490572432</v>
      </c>
      <c r="Q362" s="16">
        <f t="shared" si="125"/>
        <v>0</v>
      </c>
      <c r="R362" s="16">
        <f t="shared" si="126"/>
        <v>0</v>
      </c>
    </row>
    <row r="363" spans="2:18" ht="30" x14ac:dyDescent="0.25">
      <c r="B363" s="18"/>
      <c r="C363" s="1" t="s">
        <v>21</v>
      </c>
      <c r="D363" s="6" t="s">
        <v>13</v>
      </c>
      <c r="E363" s="22">
        <f>'[1]поликлиника ДС'!AG$343</f>
        <v>16</v>
      </c>
      <c r="F363" s="23">
        <f>'[1]поликлиника ДС'!FJ$343</f>
        <v>325.47287212876802</v>
      </c>
      <c r="G363" s="22">
        <f t="shared" si="147"/>
        <v>16</v>
      </c>
      <c r="H363" s="22">
        <f>'[1]поликлиника ДС'!L$343</f>
        <v>5</v>
      </c>
      <c r="I363" s="22">
        <f>'[1]поликлиника ДС'!R$343</f>
        <v>0</v>
      </c>
      <c r="J363" s="22">
        <f>'[1]поликлиника ДС'!Y$343</f>
        <v>5</v>
      </c>
      <c r="K363" s="22">
        <f>'[1]поликлиника ДС'!AF$343</f>
        <v>6</v>
      </c>
      <c r="L363" s="23">
        <f t="shared" si="148"/>
        <v>325.47287212876802</v>
      </c>
      <c r="M363" s="23">
        <f>'[1]поликлиника ДС'!CH$343</f>
        <v>101.71027254024001</v>
      </c>
      <c r="N363" s="23">
        <f>'[1]поликлиника ДС'!DB$343</f>
        <v>0</v>
      </c>
      <c r="O363" s="23">
        <f>'[1]поликлиника ДС'!DV$343</f>
        <v>101.71027254024001</v>
      </c>
      <c r="P363" s="23">
        <f>'[1]поликлиника ДС'!FE$343</f>
        <v>122.05232704828801</v>
      </c>
      <c r="Q363" s="16">
        <f t="shared" si="125"/>
        <v>0</v>
      </c>
      <c r="R363" s="16">
        <f t="shared" si="126"/>
        <v>0</v>
      </c>
    </row>
    <row r="364" spans="2:18" ht="30" x14ac:dyDescent="0.25">
      <c r="B364" s="18"/>
      <c r="C364" s="1" t="s">
        <v>22</v>
      </c>
      <c r="D364" s="6" t="s">
        <v>13</v>
      </c>
      <c r="E364" s="22">
        <f>'[1]поликлиника ДС'!AG$345</f>
        <v>72</v>
      </c>
      <c r="F364" s="23">
        <f>'[1]поликлиника ДС'!FJ$345</f>
        <v>1647.7064151518882</v>
      </c>
      <c r="G364" s="22">
        <f t="shared" si="147"/>
        <v>72</v>
      </c>
      <c r="H364" s="22">
        <f>'[1]поликлиника ДС'!L$345</f>
        <v>18</v>
      </c>
      <c r="I364" s="22">
        <f>'[1]поликлиника ДС'!R$345</f>
        <v>18</v>
      </c>
      <c r="J364" s="22">
        <f>'[1]поликлиника ДС'!Y$345</f>
        <v>18</v>
      </c>
      <c r="K364" s="22">
        <f>'[1]поликлиника ДС'!AF$345</f>
        <v>18</v>
      </c>
      <c r="L364" s="23">
        <f t="shared" si="148"/>
        <v>1647.7064151518882</v>
      </c>
      <c r="M364" s="23">
        <f>'[1]поликлиника ДС'!CH$345</f>
        <v>411.92660378797206</v>
      </c>
      <c r="N364" s="23">
        <f>'[1]поликлиника ДС'!DB$345</f>
        <v>411.92660378797206</v>
      </c>
      <c r="O364" s="23">
        <f>'[1]поликлиника ДС'!DV$345</f>
        <v>411.92660378797206</v>
      </c>
      <c r="P364" s="23">
        <f>'[1]поликлиника ДС'!FE$345</f>
        <v>411.92660378797206</v>
      </c>
      <c r="Q364" s="16">
        <f t="shared" si="125"/>
        <v>0</v>
      </c>
      <c r="R364" s="16">
        <f t="shared" si="126"/>
        <v>0</v>
      </c>
    </row>
    <row r="365" spans="2:18" ht="30" x14ac:dyDescent="0.25">
      <c r="B365" s="18"/>
      <c r="C365" s="1" t="s">
        <v>23</v>
      </c>
      <c r="D365" s="6" t="s">
        <v>13</v>
      </c>
      <c r="E365" s="22">
        <f>'[1]поликлиника ДС'!AG$347</f>
        <v>35</v>
      </c>
      <c r="F365" s="23">
        <f>'[1]поликлиника ДС'!FJ$347</f>
        <v>1299.3487317015661</v>
      </c>
      <c r="G365" s="22">
        <f t="shared" si="147"/>
        <v>35</v>
      </c>
      <c r="H365" s="22">
        <f>'[1]поликлиника ДС'!L$347</f>
        <v>8</v>
      </c>
      <c r="I365" s="22">
        <f>'[1]поликлиника ДС'!R$347</f>
        <v>9</v>
      </c>
      <c r="J365" s="22">
        <f>'[1]поликлиника ДС'!Y$347</f>
        <v>9</v>
      </c>
      <c r="K365" s="22">
        <f>'[1]поликлиника ДС'!AF$347</f>
        <v>9</v>
      </c>
      <c r="L365" s="23">
        <f t="shared" si="148"/>
        <v>1299.3487317015661</v>
      </c>
      <c r="M365" s="23">
        <f>'[1]поликлиника ДС'!CH$347</f>
        <v>296.99399581750072</v>
      </c>
      <c r="N365" s="23">
        <f>'[1]поликлиника ДС'!DB$347</f>
        <v>334.11824529468839</v>
      </c>
      <c r="O365" s="23">
        <f>'[1]поликлиника ДС'!DV$347</f>
        <v>334.11824529468839</v>
      </c>
      <c r="P365" s="23">
        <f>'[1]поликлиника ДС'!FE$347</f>
        <v>334.11824529468839</v>
      </c>
      <c r="Q365" s="16">
        <f t="shared" si="125"/>
        <v>0</v>
      </c>
      <c r="R365" s="16">
        <f t="shared" si="126"/>
        <v>0</v>
      </c>
    </row>
    <row r="366" spans="2:18" ht="30" x14ac:dyDescent="0.25">
      <c r="B366" s="18"/>
      <c r="C366" s="1" t="s">
        <v>24</v>
      </c>
      <c r="D366" s="6" t="s">
        <v>13</v>
      </c>
      <c r="E366" s="22">
        <f>'[1]поликлиника ДС'!AG$349</f>
        <v>44</v>
      </c>
      <c r="F366" s="23">
        <f>'[1]поликлиника ДС'!FJ$349</f>
        <v>1271.9137239768961</v>
      </c>
      <c r="G366" s="22">
        <f t="shared" si="147"/>
        <v>44</v>
      </c>
      <c r="H366" s="22">
        <f>'[1]поликлиника ДС'!L$349</f>
        <v>18</v>
      </c>
      <c r="I366" s="22">
        <f>'[1]поликлиника ДС'!R$349</f>
        <v>8</v>
      </c>
      <c r="J366" s="22">
        <f>'[1]поликлиника ДС'!Y$349</f>
        <v>9</v>
      </c>
      <c r="K366" s="22">
        <f>'[1]поликлиника ДС'!AF$349</f>
        <v>9</v>
      </c>
      <c r="L366" s="23">
        <f t="shared" si="148"/>
        <v>1271.9137239768961</v>
      </c>
      <c r="M366" s="23">
        <f>'[1]поликлиника ДС'!CH$349</f>
        <v>520.32834162691211</v>
      </c>
      <c r="N366" s="23">
        <f>'[1]поликлиника ДС'!DB$349</f>
        <v>231.25704072307201</v>
      </c>
      <c r="O366" s="23">
        <f>'[1]поликлиника ДС'!DV$349</f>
        <v>260.16417081345605</v>
      </c>
      <c r="P366" s="23">
        <f>'[1]поликлиника ДС'!FE$349</f>
        <v>260.16417081345605</v>
      </c>
      <c r="Q366" s="16">
        <f t="shared" si="125"/>
        <v>0</v>
      </c>
      <c r="R366" s="16">
        <f t="shared" si="126"/>
        <v>0</v>
      </c>
    </row>
    <row r="367" spans="2:18" ht="30" x14ac:dyDescent="0.25">
      <c r="B367" s="18"/>
      <c r="C367" s="80" t="s">
        <v>25</v>
      </c>
      <c r="D367" s="81" t="s">
        <v>13</v>
      </c>
      <c r="E367" s="19">
        <f>'[1]поликлиника ДС'!AG$351</f>
        <v>180</v>
      </c>
      <c r="F367" s="20">
        <f>'[1]поликлиника ДС'!FJ$351</f>
        <v>4219.1963806505055</v>
      </c>
      <c r="G367" s="19">
        <f t="shared" ref="G367:P367" si="149">SUM(G368:G372)</f>
        <v>180</v>
      </c>
      <c r="H367" s="19">
        <f t="shared" si="149"/>
        <v>45</v>
      </c>
      <c r="I367" s="19">
        <f t="shared" si="149"/>
        <v>45</v>
      </c>
      <c r="J367" s="19">
        <f t="shared" si="149"/>
        <v>45</v>
      </c>
      <c r="K367" s="19">
        <f t="shared" si="149"/>
        <v>45</v>
      </c>
      <c r="L367" s="20">
        <f t="shared" si="149"/>
        <v>4219.1963806505055</v>
      </c>
      <c r="M367" s="20">
        <f t="shared" si="149"/>
        <v>1062.6180723641573</v>
      </c>
      <c r="N367" s="20">
        <f t="shared" si="149"/>
        <v>1062.6180723641573</v>
      </c>
      <c r="O367" s="20">
        <f t="shared" si="149"/>
        <v>1062.6180723641573</v>
      </c>
      <c r="P367" s="20">
        <f t="shared" si="149"/>
        <v>1031.3421635580335</v>
      </c>
      <c r="Q367" s="16">
        <f t="shared" si="125"/>
        <v>0</v>
      </c>
      <c r="R367" s="16">
        <f t="shared" si="126"/>
        <v>0</v>
      </c>
    </row>
    <row r="368" spans="2:18" ht="30" x14ac:dyDescent="0.25">
      <c r="B368" s="18"/>
      <c r="C368" s="1" t="s">
        <v>78</v>
      </c>
      <c r="D368" s="6" t="s">
        <v>13</v>
      </c>
      <c r="E368" s="22">
        <f>'[1]поликлиника ДС'!AG$352</f>
        <v>15</v>
      </c>
      <c r="F368" s="23">
        <f>'[1]поликлиника ДС'!FJ$352</f>
        <v>400.48419812719499</v>
      </c>
      <c r="G368" s="22">
        <f>H368+I368+J368+K368</f>
        <v>15</v>
      </c>
      <c r="H368" s="22">
        <f>'[1]поликлиника ДС'!L$352</f>
        <v>3</v>
      </c>
      <c r="I368" s="22">
        <f>'[1]поликлиника ДС'!R$352</f>
        <v>3</v>
      </c>
      <c r="J368" s="22">
        <f>'[1]поликлиника ДС'!Y$352</f>
        <v>3</v>
      </c>
      <c r="K368" s="22">
        <f>'[1]поликлиника ДС'!AF$352</f>
        <v>6</v>
      </c>
      <c r="L368" s="23">
        <f>M368+N368+O368+P368</f>
        <v>400.48419812719499</v>
      </c>
      <c r="M368" s="23">
        <f>'[1]поликлиника ДС'!CH$352</f>
        <v>80.096839625439003</v>
      </c>
      <c r="N368" s="23">
        <f>'[1]поликлиника ДС'!DB$352</f>
        <v>80.096839625439003</v>
      </c>
      <c r="O368" s="23">
        <f>'[1]поликлиника ДС'!DV$352</f>
        <v>80.096839625439003</v>
      </c>
      <c r="P368" s="23">
        <f>'[1]поликлиника ДС'!FE$352</f>
        <v>160.19367925087801</v>
      </c>
      <c r="Q368" s="16">
        <f t="shared" si="125"/>
        <v>0</v>
      </c>
      <c r="R368" s="16">
        <f t="shared" si="126"/>
        <v>0</v>
      </c>
    </row>
    <row r="369" spans="2:18" ht="30" x14ac:dyDescent="0.25">
      <c r="B369" s="18"/>
      <c r="C369" s="1" t="s">
        <v>23</v>
      </c>
      <c r="D369" s="6" t="s">
        <v>13</v>
      </c>
      <c r="E369" s="22">
        <f>'[1]поликлиника ДС'!AG$354</f>
        <v>21</v>
      </c>
      <c r="F369" s="23">
        <f>'[1]поликлиника ДС'!FJ$354</f>
        <v>779.60923902093953</v>
      </c>
      <c r="G369" s="22">
        <f>H369+I369+J369+K369</f>
        <v>21</v>
      </c>
      <c r="H369" s="22">
        <f>'[1]поликлиника ДС'!L$354</f>
        <v>6</v>
      </c>
      <c r="I369" s="22">
        <f>'[1]поликлиника ДС'!R$354</f>
        <v>6</v>
      </c>
      <c r="J369" s="22">
        <f>'[1]поликлиника ДС'!Y$354</f>
        <v>6</v>
      </c>
      <c r="K369" s="22">
        <f>'[1]поликлиника ДС'!AF$354</f>
        <v>3</v>
      </c>
      <c r="L369" s="23">
        <f>M369+N369+O369+P369</f>
        <v>779.60923902093941</v>
      </c>
      <c r="M369" s="23">
        <f>'[1]поликлиника ДС'!CH$354</f>
        <v>222.74549686312557</v>
      </c>
      <c r="N369" s="23">
        <f>'[1]поликлиника ДС'!DB$354</f>
        <v>222.74549686312557</v>
      </c>
      <c r="O369" s="23">
        <f>'[1]поликлиника ДС'!DV$354</f>
        <v>222.74549686312557</v>
      </c>
      <c r="P369" s="23">
        <f>'[1]поликлиника ДС'!FE$354</f>
        <v>111.37274843156278</v>
      </c>
      <c r="Q369" s="16">
        <f t="shared" si="125"/>
        <v>0</v>
      </c>
      <c r="R369" s="16">
        <f t="shared" si="126"/>
        <v>0</v>
      </c>
    </row>
    <row r="370" spans="2:18" ht="30" x14ac:dyDescent="0.25">
      <c r="B370" s="18"/>
      <c r="C370" s="1" t="s">
        <v>17</v>
      </c>
      <c r="D370" s="6" t="s">
        <v>13</v>
      </c>
      <c r="E370" s="22">
        <f>'[1]поликлиника ДС'!AG$356</f>
        <v>48</v>
      </c>
      <c r="F370" s="23">
        <f>'[1]поликлиника ДС'!FJ$356</f>
        <v>1086.2657107297628</v>
      </c>
      <c r="G370" s="22">
        <f>H370+I370+J370+K370</f>
        <v>48</v>
      </c>
      <c r="H370" s="22">
        <f>'[1]поликлиника ДС'!L$356</f>
        <v>12</v>
      </c>
      <c r="I370" s="22">
        <f>'[1]поликлиника ДС'!R$356</f>
        <v>12</v>
      </c>
      <c r="J370" s="22">
        <f>'[1]поликлиника ДС'!Y$356</f>
        <v>12</v>
      </c>
      <c r="K370" s="22">
        <f>'[1]поликлиника ДС'!AF$356</f>
        <v>12</v>
      </c>
      <c r="L370" s="23">
        <f>M370+N370+O370+P370</f>
        <v>1086.2657107297628</v>
      </c>
      <c r="M370" s="23">
        <f>'[1]поликлиника ДС'!CH$356</f>
        <v>271.56642768244069</v>
      </c>
      <c r="N370" s="23">
        <f>'[1]поликлиника ДС'!DB$356</f>
        <v>271.56642768244069</v>
      </c>
      <c r="O370" s="23">
        <f>'[1]поликлиника ДС'!DV$356</f>
        <v>271.56642768244069</v>
      </c>
      <c r="P370" s="23">
        <f>'[1]поликлиника ДС'!FE$356</f>
        <v>271.56642768244069</v>
      </c>
      <c r="Q370" s="16">
        <f t="shared" si="125"/>
        <v>0</v>
      </c>
      <c r="R370" s="16">
        <f t="shared" si="126"/>
        <v>0</v>
      </c>
    </row>
    <row r="371" spans="2:18" ht="30" x14ac:dyDescent="0.25">
      <c r="B371" s="18"/>
      <c r="C371" s="1" t="s">
        <v>18</v>
      </c>
      <c r="D371" s="6" t="s">
        <v>13</v>
      </c>
      <c r="E371" s="22">
        <f>'[1]поликлиника ДС'!AG$358</f>
        <v>48</v>
      </c>
      <c r="F371" s="23">
        <f>'[1]поликлиника ДС'!FJ$358</f>
        <v>976.41861638630405</v>
      </c>
      <c r="G371" s="22">
        <f>H371+I371+J371+K371</f>
        <v>48</v>
      </c>
      <c r="H371" s="22">
        <f>'[1]поликлиника ДС'!L$358</f>
        <v>12</v>
      </c>
      <c r="I371" s="22">
        <f>'[1]поликлиника ДС'!R$358</f>
        <v>12</v>
      </c>
      <c r="J371" s="22">
        <f>'[1]поликлиника ДС'!Y$358</f>
        <v>12</v>
      </c>
      <c r="K371" s="22">
        <f>'[1]поликлиника ДС'!AF$358</f>
        <v>12</v>
      </c>
      <c r="L371" s="23">
        <f>M371+N371+O371+P371</f>
        <v>976.41861638630405</v>
      </c>
      <c r="M371" s="23">
        <f>'[1]поликлиника ДС'!CH$358</f>
        <v>244.10465409657601</v>
      </c>
      <c r="N371" s="23">
        <f>'[1]поликлиника ДС'!DB$358</f>
        <v>244.10465409657601</v>
      </c>
      <c r="O371" s="23">
        <f>'[1]поликлиника ДС'!DV$358</f>
        <v>244.10465409657601</v>
      </c>
      <c r="P371" s="23">
        <f>'[1]поликлиника ДС'!FE$358</f>
        <v>244.10465409657601</v>
      </c>
      <c r="Q371" s="16">
        <f t="shared" si="125"/>
        <v>0</v>
      </c>
      <c r="R371" s="16">
        <f t="shared" si="126"/>
        <v>0</v>
      </c>
    </row>
    <row r="372" spans="2:18" ht="30" x14ac:dyDescent="0.25">
      <c r="B372" s="18"/>
      <c r="C372" s="1" t="s">
        <v>21</v>
      </c>
      <c r="D372" s="6" t="s">
        <v>13</v>
      </c>
      <c r="E372" s="22">
        <f>'[1]поликлиника ДС'!AG$360</f>
        <v>48</v>
      </c>
      <c r="F372" s="23">
        <f>'[1]поликлиника ДС'!FJ$360</f>
        <v>976.41861638630405</v>
      </c>
      <c r="G372" s="22">
        <f>H372+I372+J372+K372</f>
        <v>48</v>
      </c>
      <c r="H372" s="22">
        <f>'[1]поликлиника ДС'!L$360</f>
        <v>12</v>
      </c>
      <c r="I372" s="22">
        <f>'[1]поликлиника ДС'!R$360</f>
        <v>12</v>
      </c>
      <c r="J372" s="22">
        <f>'[1]поликлиника ДС'!Y$360</f>
        <v>12</v>
      </c>
      <c r="K372" s="22">
        <f>'[1]поликлиника ДС'!AF$360</f>
        <v>12</v>
      </c>
      <c r="L372" s="23">
        <f>M372+N372+O372+P372</f>
        <v>976.41861638630405</v>
      </c>
      <c r="M372" s="23">
        <f>'[1]поликлиника ДС'!CH$360</f>
        <v>244.10465409657601</v>
      </c>
      <c r="N372" s="23">
        <f>'[1]поликлиника ДС'!DB$360</f>
        <v>244.10465409657601</v>
      </c>
      <c r="O372" s="23">
        <f>'[1]поликлиника ДС'!DV$360</f>
        <v>244.10465409657601</v>
      </c>
      <c r="P372" s="23">
        <f>'[1]поликлиника ДС'!FE$360</f>
        <v>244.10465409657601</v>
      </c>
      <c r="Q372" s="16">
        <f t="shared" si="125"/>
        <v>0</v>
      </c>
      <c r="R372" s="16">
        <f t="shared" si="126"/>
        <v>0</v>
      </c>
    </row>
    <row r="373" spans="2:18" ht="30" x14ac:dyDescent="0.25">
      <c r="B373" s="18"/>
      <c r="C373" s="80" t="s">
        <v>46</v>
      </c>
      <c r="D373" s="81" t="s">
        <v>13</v>
      </c>
      <c r="E373" s="19">
        <f>'[1]поликлиника ДС'!AG$362</f>
        <v>340</v>
      </c>
      <c r="F373" s="20">
        <f>'[1]поликлиника ДС'!FJ$362</f>
        <v>8596.2845764891372</v>
      </c>
      <c r="G373" s="19">
        <f>G374+G375</f>
        <v>340</v>
      </c>
      <c r="H373" s="19">
        <f t="shared" ref="H373:P373" si="150">H374+H375</f>
        <v>74</v>
      </c>
      <c r="I373" s="19">
        <f t="shared" si="150"/>
        <v>65</v>
      </c>
      <c r="J373" s="19">
        <f t="shared" si="150"/>
        <v>95</v>
      </c>
      <c r="K373" s="19">
        <f t="shared" si="150"/>
        <v>106</v>
      </c>
      <c r="L373" s="20">
        <f t="shared" si="150"/>
        <v>8596.2845764891354</v>
      </c>
      <c r="M373" s="20">
        <f t="shared" si="150"/>
        <v>1882.3627202466996</v>
      </c>
      <c r="N373" s="20">
        <f t="shared" si="150"/>
        <v>1667.2454938240919</v>
      </c>
      <c r="O373" s="20">
        <f t="shared" si="150"/>
        <v>2384.302915232784</v>
      </c>
      <c r="P373" s="20">
        <f t="shared" si="150"/>
        <v>2662.373447185561</v>
      </c>
      <c r="Q373" s="16">
        <f t="shared" si="125"/>
        <v>0</v>
      </c>
      <c r="R373" s="16">
        <f t="shared" si="126"/>
        <v>0</v>
      </c>
    </row>
    <row r="374" spans="2:18" ht="30" x14ac:dyDescent="0.25">
      <c r="B374" s="18"/>
      <c r="C374" s="1" t="s">
        <v>20</v>
      </c>
      <c r="D374" s="6" t="s">
        <v>13</v>
      </c>
      <c r="E374" s="22">
        <f>'[1]поликлиника ДС'!AG$363</f>
        <v>278</v>
      </c>
      <c r="F374" s="23">
        <f>'[1]поликлиника ДС'!FJ$363</f>
        <v>6644.7321050538794</v>
      </c>
      <c r="G374" s="22">
        <f>H374+I374+J374+K374</f>
        <v>278</v>
      </c>
      <c r="H374" s="22">
        <f>'[1]поликлиника ДС'!L$363</f>
        <v>59</v>
      </c>
      <c r="I374" s="22">
        <f>'[1]поликлиника ДС'!R$363</f>
        <v>50</v>
      </c>
      <c r="J374" s="22">
        <f>'[1]поликлиника ДС'!Y$363</f>
        <v>80</v>
      </c>
      <c r="K374" s="22">
        <f>'[1]поликлиника ДС'!AF$363</f>
        <v>89</v>
      </c>
      <c r="L374" s="23">
        <f>M374+N374+O374+P374</f>
        <v>6644.7321050538785</v>
      </c>
      <c r="M374" s="23">
        <f>'[1]поликлиника ДС'!CH$363</f>
        <v>1410.2129287704277</v>
      </c>
      <c r="N374" s="23">
        <f>'[1]поликлиника ДС'!DB$363</f>
        <v>1195.09570234782</v>
      </c>
      <c r="O374" s="23">
        <f>'[1]поликлиника ДС'!DV$363</f>
        <v>1912.1531237565118</v>
      </c>
      <c r="P374" s="23">
        <f>'[1]поликлиника ДС'!FE$363</f>
        <v>2127.2703501791193</v>
      </c>
      <c r="Q374" s="16">
        <f t="shared" si="125"/>
        <v>0</v>
      </c>
      <c r="R374" s="16">
        <f t="shared" si="126"/>
        <v>0</v>
      </c>
    </row>
    <row r="375" spans="2:18" ht="30" x14ac:dyDescent="0.25">
      <c r="B375" s="18"/>
      <c r="C375" s="1" t="s">
        <v>19</v>
      </c>
      <c r="D375" s="6" t="s">
        <v>13</v>
      </c>
      <c r="E375" s="22">
        <f>'[1]поликлиника ДС'!AG$365</f>
        <v>62</v>
      </c>
      <c r="F375" s="23">
        <f>'[1]поликлиника ДС'!FJ$365</f>
        <v>1951.5524714352578</v>
      </c>
      <c r="G375" s="22">
        <f>H375+I375+J375+K375</f>
        <v>62</v>
      </c>
      <c r="H375" s="22">
        <f>'[1]поликлиника ДС'!L$365</f>
        <v>15</v>
      </c>
      <c r="I375" s="22">
        <f>'[1]поликлиника ДС'!R$365</f>
        <v>15</v>
      </c>
      <c r="J375" s="22">
        <f>'[1]поликлиника ДС'!Y$365</f>
        <v>15</v>
      </c>
      <c r="K375" s="22">
        <f>'[1]поликлиника ДС'!AF$365</f>
        <v>17</v>
      </c>
      <c r="L375" s="23">
        <f>M375+N375+O375+P375</f>
        <v>1951.5524714352578</v>
      </c>
      <c r="M375" s="23">
        <f>'[1]поликлиника ДС'!CH$365</f>
        <v>472.14979147627201</v>
      </c>
      <c r="N375" s="23">
        <f>'[1]поликлиника ДС'!DB$365</f>
        <v>472.14979147627201</v>
      </c>
      <c r="O375" s="23">
        <f>'[1]поликлиника ДС'!DV$365</f>
        <v>472.14979147627201</v>
      </c>
      <c r="P375" s="23">
        <f>'[1]поликлиника ДС'!FE$365</f>
        <v>535.10309700644166</v>
      </c>
      <c r="Q375" s="16">
        <f t="shared" si="125"/>
        <v>0</v>
      </c>
      <c r="R375" s="16">
        <f t="shared" si="126"/>
        <v>0</v>
      </c>
    </row>
    <row r="376" spans="2:18" x14ac:dyDescent="0.25">
      <c r="B376" s="24"/>
      <c r="C376" s="25" t="s">
        <v>79</v>
      </c>
      <c r="D376" s="26"/>
      <c r="E376" s="27">
        <f>E339+E358</f>
        <v>1176</v>
      </c>
      <c r="F376" s="28">
        <f t="shared" ref="F376:P376" si="151">F339+F358</f>
        <v>29148.43771198572</v>
      </c>
      <c r="G376" s="27">
        <f t="shared" si="151"/>
        <v>1176</v>
      </c>
      <c r="H376" s="27">
        <f t="shared" si="151"/>
        <v>291</v>
      </c>
      <c r="I376" s="27">
        <f t="shared" si="151"/>
        <v>259</v>
      </c>
      <c r="J376" s="27">
        <f t="shared" si="151"/>
        <v>299</v>
      </c>
      <c r="K376" s="27">
        <f t="shared" si="151"/>
        <v>327</v>
      </c>
      <c r="L376" s="28">
        <f t="shared" si="151"/>
        <v>29148.437711985716</v>
      </c>
      <c r="M376" s="28">
        <f t="shared" si="151"/>
        <v>7175.5125154773614</v>
      </c>
      <c r="N376" s="28">
        <f t="shared" si="151"/>
        <v>6498.0953344981681</v>
      </c>
      <c r="O376" s="28">
        <f t="shared" si="151"/>
        <v>7465.0254530909151</v>
      </c>
      <c r="P376" s="28">
        <f t="shared" si="151"/>
        <v>8009.8044089192772</v>
      </c>
      <c r="Q376" s="16">
        <f t="shared" ref="Q376:Q439" si="152">E376-G376</f>
        <v>0</v>
      </c>
      <c r="R376" s="16">
        <f t="shared" ref="R376:R439" si="153">F376-L376</f>
        <v>0</v>
      </c>
    </row>
    <row r="377" spans="2:18" ht="28.5" x14ac:dyDescent="0.25">
      <c r="B377" s="13" t="s">
        <v>80</v>
      </c>
      <c r="C377" s="87" t="s">
        <v>36</v>
      </c>
      <c r="D377" s="87" t="s">
        <v>13</v>
      </c>
      <c r="E377" s="29">
        <f>'[1]стационар ДС'!AG$308</f>
        <v>176</v>
      </c>
      <c r="F377" s="30">
        <f>'[1]стационар ДС'!FJ$308</f>
        <v>3089.0505569403563</v>
      </c>
      <c r="G377" s="29">
        <f>G378</f>
        <v>176</v>
      </c>
      <c r="H377" s="29">
        <f t="shared" ref="H377:P377" si="154">H378</f>
        <v>41</v>
      </c>
      <c r="I377" s="29">
        <f t="shared" si="154"/>
        <v>36</v>
      </c>
      <c r="J377" s="29">
        <f t="shared" si="154"/>
        <v>49</v>
      </c>
      <c r="K377" s="29">
        <f t="shared" si="154"/>
        <v>50</v>
      </c>
      <c r="L377" s="30">
        <f t="shared" si="154"/>
        <v>3089.0505569403558</v>
      </c>
      <c r="M377" s="30">
        <f t="shared" si="154"/>
        <v>629.02610531530559</v>
      </c>
      <c r="N377" s="30">
        <f t="shared" si="154"/>
        <v>601.57233861099473</v>
      </c>
      <c r="O377" s="30">
        <f t="shared" si="154"/>
        <v>876.86974432955526</v>
      </c>
      <c r="P377" s="30">
        <f t="shared" si="154"/>
        <v>981.58236868450081</v>
      </c>
      <c r="Q377" s="16">
        <f t="shared" si="152"/>
        <v>0</v>
      </c>
      <c r="R377" s="16">
        <f t="shared" si="153"/>
        <v>0</v>
      </c>
    </row>
    <row r="378" spans="2:18" ht="30" x14ac:dyDescent="0.25">
      <c r="B378" s="18"/>
      <c r="C378" s="80" t="s">
        <v>37</v>
      </c>
      <c r="D378" s="81" t="s">
        <v>13</v>
      </c>
      <c r="E378" s="19">
        <f>'[1]стационар ДС'!AG$309</f>
        <v>176</v>
      </c>
      <c r="F378" s="20">
        <f>'[1]стационар ДС'!FJ$309</f>
        <v>3089.0505569403563</v>
      </c>
      <c r="G378" s="19">
        <f>SUM(G379:G389)</f>
        <v>176</v>
      </c>
      <c r="H378" s="19">
        <f t="shared" ref="H378:P378" si="155">SUM(H379:H389)</f>
        <v>41</v>
      </c>
      <c r="I378" s="19">
        <f t="shared" si="155"/>
        <v>36</v>
      </c>
      <c r="J378" s="19">
        <f t="shared" si="155"/>
        <v>49</v>
      </c>
      <c r="K378" s="19">
        <f t="shared" si="155"/>
        <v>50</v>
      </c>
      <c r="L378" s="20">
        <f t="shared" si="155"/>
        <v>3089.0505569403558</v>
      </c>
      <c r="M378" s="20">
        <f t="shared" si="155"/>
        <v>629.02610531530559</v>
      </c>
      <c r="N378" s="20">
        <f t="shared" si="155"/>
        <v>601.57233861099473</v>
      </c>
      <c r="O378" s="20">
        <f t="shared" si="155"/>
        <v>876.86974432955526</v>
      </c>
      <c r="P378" s="20">
        <f t="shared" si="155"/>
        <v>981.58236868450081</v>
      </c>
      <c r="Q378" s="16">
        <f t="shared" si="152"/>
        <v>0</v>
      </c>
      <c r="R378" s="16">
        <f t="shared" si="153"/>
        <v>0</v>
      </c>
    </row>
    <row r="379" spans="2:18" ht="30" x14ac:dyDescent="0.25">
      <c r="B379" s="18"/>
      <c r="C379" s="1" t="s">
        <v>17</v>
      </c>
      <c r="D379" s="6" t="s">
        <v>13</v>
      </c>
      <c r="E379" s="22">
        <f>'[1]стационар ДС'!AG$310</f>
        <v>16</v>
      </c>
      <c r="F379" s="23">
        <f>'[1]стационар ДС'!FJ$310</f>
        <v>253.77147658074236</v>
      </c>
      <c r="G379" s="22">
        <f t="shared" ref="G379:G389" si="156">H379+I379+J379+K379</f>
        <v>16</v>
      </c>
      <c r="H379" s="22">
        <f>'[1]стационар ДС'!L$310</f>
        <v>6</v>
      </c>
      <c r="I379" s="22">
        <f>'[1]стационар ДС'!R$310</f>
        <v>4</v>
      </c>
      <c r="J379" s="22">
        <f>'[1]стационар ДС'!Y$310</f>
        <v>3</v>
      </c>
      <c r="K379" s="22">
        <f>'[1]стационар ДС'!AF$310</f>
        <v>3</v>
      </c>
      <c r="L379" s="23">
        <f>M379+N379+O379+P379</f>
        <v>253.77147658074233</v>
      </c>
      <c r="M379" s="23">
        <f>'[1]стационар ДС'!$CH$310</f>
        <v>95.164303717778381</v>
      </c>
      <c r="N379" s="23">
        <f>'[1]стационар ДС'!DB$310</f>
        <v>63.442869145185583</v>
      </c>
      <c r="O379" s="23">
        <f>'[1]стационар ДС'!DV$310</f>
        <v>47.582151858889191</v>
      </c>
      <c r="P379" s="23">
        <f>'[1]стационар ДС'!FE$310</f>
        <v>47.582151858889191</v>
      </c>
      <c r="Q379" s="16">
        <f t="shared" si="152"/>
        <v>0</v>
      </c>
      <c r="R379" s="16">
        <f t="shared" si="153"/>
        <v>0</v>
      </c>
    </row>
    <row r="380" spans="2:18" ht="30" x14ac:dyDescent="0.25">
      <c r="B380" s="18"/>
      <c r="C380" s="1" t="s">
        <v>18</v>
      </c>
      <c r="D380" s="6" t="s">
        <v>13</v>
      </c>
      <c r="E380" s="22">
        <f>'[1]стационар ДС'!AG$312</f>
        <v>26</v>
      </c>
      <c r="F380" s="23">
        <f>'[1]стационар ДС'!FJ$312</f>
        <v>370.67743770220807</v>
      </c>
      <c r="G380" s="22">
        <f t="shared" si="156"/>
        <v>26</v>
      </c>
      <c r="H380" s="22">
        <f>'[1]стационар ДС'!L$312</f>
        <v>9</v>
      </c>
      <c r="I380" s="22">
        <f>'[1]стационар ДС'!R$312</f>
        <v>6</v>
      </c>
      <c r="J380" s="22">
        <f>'[1]стационар ДС'!Y$312</f>
        <v>8</v>
      </c>
      <c r="K380" s="22">
        <f>'[1]стационар ДС'!AF$312</f>
        <v>3</v>
      </c>
      <c r="L380" s="23">
        <f t="shared" ref="L380:L389" si="157">M380+N380+O380+P380</f>
        <v>370.67743770220801</v>
      </c>
      <c r="M380" s="23">
        <f>'[1]стационар ДС'!CH$312</f>
        <v>128.31142074307201</v>
      </c>
      <c r="N380" s="23">
        <f>'[1]стационар ДС'!DB$312</f>
        <v>85.540947162047999</v>
      </c>
      <c r="O380" s="23">
        <f>'[1]стационар ДС'!DV$312</f>
        <v>114.054596216064</v>
      </c>
      <c r="P380" s="23">
        <f>'[1]стационар ДС'!FE$312</f>
        <v>42.770473581024</v>
      </c>
      <c r="Q380" s="16">
        <f t="shared" si="152"/>
        <v>0</v>
      </c>
      <c r="R380" s="16">
        <f t="shared" si="153"/>
        <v>0</v>
      </c>
    </row>
    <row r="381" spans="2:18" ht="30" x14ac:dyDescent="0.25">
      <c r="B381" s="18"/>
      <c r="C381" s="1" t="s">
        <v>19</v>
      </c>
      <c r="D381" s="6" t="s">
        <v>13</v>
      </c>
      <c r="E381" s="22">
        <f>'[1]стационар ДС'!AG$314</f>
        <v>4</v>
      </c>
      <c r="F381" s="23">
        <f>'[1]стационар ДС'!FJ$314</f>
        <v>88.242240230323176</v>
      </c>
      <c r="G381" s="22">
        <f t="shared" si="156"/>
        <v>4</v>
      </c>
      <c r="H381" s="22">
        <f>'[1]стационар ДС'!L$314</f>
        <v>0</v>
      </c>
      <c r="I381" s="22">
        <f>'[1]стационар ДС'!R$314</f>
        <v>0</v>
      </c>
      <c r="J381" s="22">
        <f>'[1]стационар ДС'!Y$314</f>
        <v>1</v>
      </c>
      <c r="K381" s="22">
        <f>'[1]стационар ДС'!AF$314</f>
        <v>3</v>
      </c>
      <c r="L381" s="23">
        <f t="shared" si="157"/>
        <v>88.242240230323176</v>
      </c>
      <c r="M381" s="23">
        <f>'[1]стационар ДС'!CH$314</f>
        <v>0</v>
      </c>
      <c r="N381" s="23">
        <f>'[1]стационар ДС'!DB$314</f>
        <v>0</v>
      </c>
      <c r="O381" s="23">
        <f>'[1]стационар ДС'!DV$314</f>
        <v>22.060560057580794</v>
      </c>
      <c r="P381" s="23">
        <f>'[1]стационар ДС'!FE$314</f>
        <v>66.181680172742375</v>
      </c>
      <c r="Q381" s="16">
        <f t="shared" si="152"/>
        <v>0</v>
      </c>
      <c r="R381" s="16">
        <f t="shared" si="153"/>
        <v>0</v>
      </c>
    </row>
    <row r="382" spans="2:18" ht="30" x14ac:dyDescent="0.25">
      <c r="B382" s="18"/>
      <c r="C382" s="1" t="s">
        <v>21</v>
      </c>
      <c r="D382" s="6" t="s">
        <v>13</v>
      </c>
      <c r="E382" s="22">
        <f>'[1]стационар ДС'!AG$316</f>
        <v>16</v>
      </c>
      <c r="F382" s="23">
        <f>'[1]стационар ДС'!FJ$316</f>
        <v>228.109192432128</v>
      </c>
      <c r="G382" s="22">
        <f>H382+I382+J382+K382</f>
        <v>16</v>
      </c>
      <c r="H382" s="22">
        <f>'[1]стационар ДС'!L$316</f>
        <v>2</v>
      </c>
      <c r="I382" s="22">
        <f>'[1]стационар ДС'!R$316</f>
        <v>4</v>
      </c>
      <c r="J382" s="22">
        <f>'[1]стационар ДС'!Y$316</f>
        <v>2</v>
      </c>
      <c r="K382" s="22">
        <f>'[1]стационар ДС'!AF$316</f>
        <v>8</v>
      </c>
      <c r="L382" s="23">
        <f>M382+N382+O382+P382</f>
        <v>228.109192432128</v>
      </c>
      <c r="M382" s="23">
        <f>'[1]стационар ДС'!CH$316</f>
        <v>28.513649054016</v>
      </c>
      <c r="N382" s="23">
        <f>'[1]стационар ДС'!DB$316</f>
        <v>57.027298108031999</v>
      </c>
      <c r="O382" s="23">
        <f>'[1]стационар ДС'!DV$316</f>
        <v>28.513649054016</v>
      </c>
      <c r="P382" s="23">
        <f>'[1]стационар ДС'!FE$316</f>
        <v>114.054596216064</v>
      </c>
      <c r="Q382" s="16">
        <f t="shared" si="152"/>
        <v>0</v>
      </c>
      <c r="R382" s="16">
        <f t="shared" si="153"/>
        <v>0</v>
      </c>
    </row>
    <row r="383" spans="2:18" ht="30" x14ac:dyDescent="0.25">
      <c r="B383" s="18"/>
      <c r="C383" s="1" t="s">
        <v>31</v>
      </c>
      <c r="D383" s="6" t="s">
        <v>13</v>
      </c>
      <c r="E383" s="22">
        <f>'[1]стационар ДС'!AG$318</f>
        <v>17</v>
      </c>
      <c r="F383" s="23">
        <f>'[1]стационар ДС'!FJ$318</f>
        <v>356.24240286861237</v>
      </c>
      <c r="G383" s="22">
        <f t="shared" si="156"/>
        <v>17</v>
      </c>
      <c r="H383" s="22">
        <f>'[1]стационар ДС'!L$318</f>
        <v>4</v>
      </c>
      <c r="I383" s="22">
        <f>'[1]стационар ДС'!R$318</f>
        <v>4</v>
      </c>
      <c r="J383" s="22">
        <f>'[1]стационар ДС'!Y$318</f>
        <v>4</v>
      </c>
      <c r="K383" s="22">
        <f>'[1]стационар ДС'!AF$318</f>
        <v>5</v>
      </c>
      <c r="L383" s="23">
        <f t="shared" si="157"/>
        <v>356.24240286861232</v>
      </c>
      <c r="M383" s="23">
        <f>'[1]стационар ДС'!CH$318</f>
        <v>37.067743770220794</v>
      </c>
      <c r="N383" s="23">
        <f>'[1]стационар ДС'!DB$318</f>
        <v>76.808642139255596</v>
      </c>
      <c r="O383" s="23">
        <f>'[1]стационар ДС'!DV$318</f>
        <v>76.808642139255596</v>
      </c>
      <c r="P383" s="23">
        <f>'[1]стационар ДС'!FE$318</f>
        <v>165.55737481988035</v>
      </c>
      <c r="Q383" s="16">
        <f t="shared" si="152"/>
        <v>0</v>
      </c>
      <c r="R383" s="16">
        <f t="shared" si="153"/>
        <v>0</v>
      </c>
    </row>
    <row r="384" spans="2:18" ht="30" x14ac:dyDescent="0.25">
      <c r="B384" s="18"/>
      <c r="C384" s="1" t="s">
        <v>22</v>
      </c>
      <c r="D384" s="6" t="s">
        <v>13</v>
      </c>
      <c r="E384" s="22">
        <f>'[1]стационар ДС'!AG$321</f>
        <v>30</v>
      </c>
      <c r="F384" s="23">
        <f>'[1]стационар ДС'!FJ$321</f>
        <v>481.16782778651998</v>
      </c>
      <c r="G384" s="22">
        <f t="shared" si="156"/>
        <v>30</v>
      </c>
      <c r="H384" s="22">
        <f>'[1]стационар ДС'!L$321</f>
        <v>9</v>
      </c>
      <c r="I384" s="22">
        <f>'[1]стационар ДС'!R$321</f>
        <v>5</v>
      </c>
      <c r="J384" s="22">
        <f>'[1]стационар ДС'!Y$321</f>
        <v>10</v>
      </c>
      <c r="K384" s="22">
        <f>'[1]стационар ДС'!AF$321</f>
        <v>6</v>
      </c>
      <c r="L384" s="23">
        <f t="shared" si="157"/>
        <v>481.16782778651998</v>
      </c>
      <c r="M384" s="23">
        <f>'[1]стационар ДС'!CH$321</f>
        <v>144.350348335956</v>
      </c>
      <c r="N384" s="23">
        <f>'[1]стационар ДС'!DB$321</f>
        <v>80.194637964419996</v>
      </c>
      <c r="O384" s="23">
        <f>'[1]стационар ДС'!DV$321</f>
        <v>160.38927592883999</v>
      </c>
      <c r="P384" s="23">
        <f>'[1]стационар ДС'!FE$321</f>
        <v>96.23356555730399</v>
      </c>
      <c r="Q384" s="16">
        <f t="shared" si="152"/>
        <v>0</v>
      </c>
      <c r="R384" s="16">
        <f t="shared" si="153"/>
        <v>0</v>
      </c>
    </row>
    <row r="385" spans="2:18" ht="30" x14ac:dyDescent="0.25">
      <c r="B385" s="18"/>
      <c r="C385" s="1" t="s">
        <v>30</v>
      </c>
      <c r="D385" s="6" t="s">
        <v>13</v>
      </c>
      <c r="E385" s="22">
        <f>'[1]стационар ДС'!AG$323</f>
        <v>6</v>
      </c>
      <c r="F385" s="23">
        <f>'[1]стационар ДС'!FJ$323</f>
        <v>122.90883460652161</v>
      </c>
      <c r="G385" s="22">
        <f t="shared" si="156"/>
        <v>6</v>
      </c>
      <c r="H385" s="22">
        <f>'[1]стационар ДС'!L$323</f>
        <v>0</v>
      </c>
      <c r="I385" s="22">
        <f>'[1]стационар ДС'!R$323</f>
        <v>1</v>
      </c>
      <c r="J385" s="22">
        <f>'[1]стационар ДС'!Y$323</f>
        <v>2</v>
      </c>
      <c r="K385" s="22">
        <f>'[1]стационар ДС'!AF$323</f>
        <v>3</v>
      </c>
      <c r="L385" s="23">
        <f t="shared" si="157"/>
        <v>122.90883460652159</v>
      </c>
      <c r="M385" s="23">
        <f>'[1]стационар ДС'!CH$323</f>
        <v>0</v>
      </c>
      <c r="N385" s="23">
        <f>'[1]стационар ДС'!DB$323</f>
        <v>20.484805767753599</v>
      </c>
      <c r="O385" s="23">
        <f>'[1]стационар ДС'!DV$323</f>
        <v>40.969611535507198</v>
      </c>
      <c r="P385" s="23">
        <f>'[1]стационар ДС'!FE$323</f>
        <v>61.454417303260804</v>
      </c>
      <c r="Q385" s="16">
        <f t="shared" si="152"/>
        <v>0</v>
      </c>
      <c r="R385" s="16">
        <f t="shared" si="153"/>
        <v>0</v>
      </c>
    </row>
    <row r="386" spans="2:18" ht="30" x14ac:dyDescent="0.25">
      <c r="B386" s="18"/>
      <c r="C386" s="1" t="s">
        <v>23</v>
      </c>
      <c r="D386" s="6" t="s">
        <v>13</v>
      </c>
      <c r="E386" s="22">
        <f>'[1]стационар ДС'!AG$325</f>
        <v>18</v>
      </c>
      <c r="F386" s="23">
        <f>'[1]стационар ДС'!FJ$325</f>
        <v>468.33668571221267</v>
      </c>
      <c r="G386" s="22">
        <f t="shared" si="156"/>
        <v>18</v>
      </c>
      <c r="H386" s="22">
        <f>'[1]стационар ДС'!L$325</f>
        <v>2</v>
      </c>
      <c r="I386" s="22">
        <f>'[1]стационар ДС'!R$325</f>
        <v>3</v>
      </c>
      <c r="J386" s="22">
        <f>'[1]стационар ДС'!Y$325</f>
        <v>7</v>
      </c>
      <c r="K386" s="22">
        <f>'[1]стационар ДС'!AF$325</f>
        <v>6</v>
      </c>
      <c r="L386" s="23">
        <f t="shared" si="157"/>
        <v>468.33668571221267</v>
      </c>
      <c r="M386" s="23">
        <f>'[1]стационар ДС'!CH$325</f>
        <v>52.037409523579186</v>
      </c>
      <c r="N386" s="23">
        <f>'[1]стационар ДС'!DB$325</f>
        <v>78.056114285368778</v>
      </c>
      <c r="O386" s="23">
        <f>'[1]стационар ДС'!DV$325</f>
        <v>182.13093333252718</v>
      </c>
      <c r="P386" s="23">
        <f>'[1]стационар ДС'!FE$325</f>
        <v>156.11222857073756</v>
      </c>
      <c r="Q386" s="16">
        <f t="shared" si="152"/>
        <v>0</v>
      </c>
      <c r="R386" s="16">
        <f t="shared" si="153"/>
        <v>0</v>
      </c>
    </row>
    <row r="387" spans="2:18" ht="30" x14ac:dyDescent="0.25">
      <c r="B387" s="18"/>
      <c r="C387" s="1" t="s">
        <v>24</v>
      </c>
      <c r="D387" s="6" t="s">
        <v>13</v>
      </c>
      <c r="E387" s="22">
        <f>'[1]стационар ДС'!AG$327</f>
        <v>13</v>
      </c>
      <c r="F387" s="23">
        <f>'[1]стационар ДС'!FJ$327</f>
        <v>263.37607415683198</v>
      </c>
      <c r="G387" s="22">
        <f t="shared" si="156"/>
        <v>13</v>
      </c>
      <c r="H387" s="22">
        <f>'[1]стационар ДС'!L$327</f>
        <v>1</v>
      </c>
      <c r="I387" s="22">
        <f>'[1]стационар ДС'!R$327</f>
        <v>1</v>
      </c>
      <c r="J387" s="22">
        <f>'[1]стационар ДС'!Y$327</f>
        <v>4</v>
      </c>
      <c r="K387" s="22">
        <f>'[1]стационар ДС'!AF$327</f>
        <v>7</v>
      </c>
      <c r="L387" s="23">
        <f t="shared" si="157"/>
        <v>263.37607415683198</v>
      </c>
      <c r="M387" s="23">
        <f>'[1]стационар ДС'!CH$327</f>
        <v>20.259698012064</v>
      </c>
      <c r="N387" s="23">
        <f>'[1]стационар ДС'!DB$327</f>
        <v>20.259698012064</v>
      </c>
      <c r="O387" s="23">
        <f>'[1]стационар ДС'!DV$327</f>
        <v>81.038792048255999</v>
      </c>
      <c r="P387" s="23">
        <f>'[1]стационар ДС'!FE$327</f>
        <v>141.81788608444799</v>
      </c>
      <c r="Q387" s="16">
        <f t="shared" si="152"/>
        <v>0</v>
      </c>
      <c r="R387" s="16">
        <f t="shared" si="153"/>
        <v>0</v>
      </c>
    </row>
    <row r="388" spans="2:18" ht="30" x14ac:dyDescent="0.25">
      <c r="B388" s="18"/>
      <c r="C388" s="1" t="s">
        <v>81</v>
      </c>
      <c r="D388" s="6" t="s">
        <v>13</v>
      </c>
      <c r="E388" s="22">
        <f>'[1]стационар ДС'!AG$329</f>
        <v>17</v>
      </c>
      <c r="F388" s="23">
        <f>'[1]стационар ДС'!FJ$329</f>
        <v>284.78006992698465</v>
      </c>
      <c r="G388" s="22">
        <f t="shared" si="156"/>
        <v>17</v>
      </c>
      <c r="H388" s="22">
        <f>'[1]стационар ДС'!L$329</f>
        <v>5</v>
      </c>
      <c r="I388" s="22">
        <f>'[1]стационар ДС'!R$329</f>
        <v>4</v>
      </c>
      <c r="J388" s="22">
        <f>'[1]стационар ДС'!Y$329</f>
        <v>5</v>
      </c>
      <c r="K388" s="22">
        <f>'[1]стационар ДС'!AF$329</f>
        <v>3</v>
      </c>
      <c r="L388" s="23">
        <f t="shared" si="157"/>
        <v>284.78006992698471</v>
      </c>
      <c r="M388" s="23">
        <f>'[1]стационар ДС'!CH$329</f>
        <v>83.75884409617197</v>
      </c>
      <c r="N388" s="23">
        <f>'[1]стационар ДС'!DB$329</f>
        <v>67.00707527693757</v>
      </c>
      <c r="O388" s="23">
        <f>'[1]стационар ДС'!DV$329</f>
        <v>83.75884409617197</v>
      </c>
      <c r="P388" s="23">
        <f>'[1]стационар ДС'!FE$329</f>
        <v>50.255306457703178</v>
      </c>
      <c r="Q388" s="16">
        <f t="shared" si="152"/>
        <v>0</v>
      </c>
      <c r="R388" s="16">
        <f t="shared" si="153"/>
        <v>0</v>
      </c>
    </row>
    <row r="389" spans="2:18" ht="30" x14ac:dyDescent="0.25">
      <c r="B389" s="18"/>
      <c r="C389" s="1" t="s">
        <v>32</v>
      </c>
      <c r="D389" s="6" t="s">
        <v>13</v>
      </c>
      <c r="E389" s="22">
        <f>'[1]стационар ДС'!AG$331</f>
        <v>13</v>
      </c>
      <c r="F389" s="23">
        <f>'[1]стационар ДС'!FJ$331</f>
        <v>171.43831493727117</v>
      </c>
      <c r="G389" s="22">
        <f t="shared" si="156"/>
        <v>13</v>
      </c>
      <c r="H389" s="22">
        <f>'[1]стационар ДС'!L$331</f>
        <v>3</v>
      </c>
      <c r="I389" s="22">
        <f>'[1]стационар ДС'!R$331</f>
        <v>4</v>
      </c>
      <c r="J389" s="22">
        <f>'[1]стационар ДС'!Y$331</f>
        <v>3</v>
      </c>
      <c r="K389" s="22">
        <f>'[1]стационар ДС'!AF$331</f>
        <v>3</v>
      </c>
      <c r="L389" s="23">
        <f t="shared" si="157"/>
        <v>171.43831493727117</v>
      </c>
      <c r="M389" s="23">
        <f>'[1]стационар ДС'!CH$331</f>
        <v>39.562688062447194</v>
      </c>
      <c r="N389" s="23">
        <f>'[1]стационар ДС'!DB$331</f>
        <v>52.750250749929585</v>
      </c>
      <c r="O389" s="23">
        <f>'[1]стационар ДС'!DV$331</f>
        <v>39.562688062447194</v>
      </c>
      <c r="P389" s="23">
        <f>'[1]стационар ДС'!FE$331</f>
        <v>39.562688062447194</v>
      </c>
      <c r="Q389" s="16">
        <f t="shared" si="152"/>
        <v>0</v>
      </c>
      <c r="R389" s="16">
        <f t="shared" si="153"/>
        <v>0</v>
      </c>
    </row>
    <row r="390" spans="2:18" ht="28.5" x14ac:dyDescent="0.25">
      <c r="B390" s="18"/>
      <c r="C390" s="87" t="s">
        <v>40</v>
      </c>
      <c r="D390" s="87" t="s">
        <v>13</v>
      </c>
      <c r="E390" s="29">
        <f>'[1]поликлиника ДС'!AG$367</f>
        <v>136</v>
      </c>
      <c r="F390" s="30">
        <f>'[1]поликлиника ДС'!FJ$367</f>
        <v>2250.0927104648581</v>
      </c>
      <c r="G390" s="29">
        <f>G391</f>
        <v>136</v>
      </c>
      <c r="H390" s="29">
        <f t="shared" ref="H390:P390" si="158">H391</f>
        <v>36</v>
      </c>
      <c r="I390" s="29">
        <f t="shared" si="158"/>
        <v>33</v>
      </c>
      <c r="J390" s="29">
        <f t="shared" si="158"/>
        <v>32</v>
      </c>
      <c r="K390" s="29">
        <f t="shared" si="158"/>
        <v>35</v>
      </c>
      <c r="L390" s="30">
        <f t="shared" si="158"/>
        <v>2250.0927104648581</v>
      </c>
      <c r="M390" s="30">
        <f t="shared" si="158"/>
        <v>600.08099972955119</v>
      </c>
      <c r="N390" s="30">
        <f t="shared" si="158"/>
        <v>550.89495511137352</v>
      </c>
      <c r="O390" s="30">
        <f t="shared" si="158"/>
        <v>534.85602751848955</v>
      </c>
      <c r="P390" s="30">
        <f t="shared" si="158"/>
        <v>564.26072810544349</v>
      </c>
      <c r="Q390" s="16">
        <f t="shared" si="152"/>
        <v>0</v>
      </c>
      <c r="R390" s="16">
        <f t="shared" si="153"/>
        <v>0</v>
      </c>
    </row>
    <row r="391" spans="2:18" ht="30" x14ac:dyDescent="0.25">
      <c r="B391" s="18"/>
      <c r="C391" s="80" t="s">
        <v>37</v>
      </c>
      <c r="D391" s="81" t="s">
        <v>13</v>
      </c>
      <c r="E391" s="19">
        <f>'[1]поликлиника ДС'!AG$368</f>
        <v>136</v>
      </c>
      <c r="F391" s="20">
        <f>'[1]поликлиника ДС'!FJ$368</f>
        <v>2250.0927104648581</v>
      </c>
      <c r="G391" s="19">
        <f>SUM(G392:G402)</f>
        <v>136</v>
      </c>
      <c r="H391" s="19">
        <f t="shared" ref="H391:P391" si="159">SUM(H392:H402)</f>
        <v>36</v>
      </c>
      <c r="I391" s="19">
        <f t="shared" si="159"/>
        <v>33</v>
      </c>
      <c r="J391" s="19">
        <f t="shared" si="159"/>
        <v>32</v>
      </c>
      <c r="K391" s="19">
        <f t="shared" si="159"/>
        <v>35</v>
      </c>
      <c r="L391" s="20">
        <f t="shared" si="159"/>
        <v>2250.0927104648581</v>
      </c>
      <c r="M391" s="20">
        <f t="shared" si="159"/>
        <v>600.08099972955119</v>
      </c>
      <c r="N391" s="20">
        <f t="shared" si="159"/>
        <v>550.89495511137352</v>
      </c>
      <c r="O391" s="20">
        <f t="shared" si="159"/>
        <v>534.85602751848955</v>
      </c>
      <c r="P391" s="20">
        <f t="shared" si="159"/>
        <v>564.26072810544349</v>
      </c>
      <c r="Q391" s="16">
        <f t="shared" si="152"/>
        <v>0</v>
      </c>
      <c r="R391" s="16">
        <f t="shared" si="153"/>
        <v>0</v>
      </c>
    </row>
    <row r="392" spans="2:18" ht="30" x14ac:dyDescent="0.25">
      <c r="B392" s="18"/>
      <c r="C392" s="1" t="s">
        <v>17</v>
      </c>
      <c r="D392" s="6" t="s">
        <v>13</v>
      </c>
      <c r="E392" s="22">
        <f>'[1]поликлиника ДС'!AG$369</f>
        <v>17</v>
      </c>
      <c r="F392" s="23">
        <f>'[1]поликлиника ДС'!FJ$369</f>
        <v>269.63219386703872</v>
      </c>
      <c r="G392" s="22">
        <f t="shared" ref="G392:G402" si="160">H392+I392+J392+K392</f>
        <v>17</v>
      </c>
      <c r="H392" s="22">
        <f>'[1]поликлиника ДС'!L$369</f>
        <v>4</v>
      </c>
      <c r="I392" s="22">
        <f>'[1]поликлиника ДС'!R$369</f>
        <v>4</v>
      </c>
      <c r="J392" s="22">
        <f>'[1]поликлиника ДС'!Y$369</f>
        <v>4</v>
      </c>
      <c r="K392" s="22">
        <f>'[1]поликлиника ДС'!AF$369</f>
        <v>5</v>
      </c>
      <c r="L392" s="23">
        <f>M392+N392+O392+P392</f>
        <v>269.63219386703872</v>
      </c>
      <c r="M392" s="23">
        <f>'[1]поликлиника ДС'!CH$369</f>
        <v>63.442869145185583</v>
      </c>
      <c r="N392" s="23">
        <f>'[1]поликлиника ДС'!DB$369</f>
        <v>63.442869145185583</v>
      </c>
      <c r="O392" s="23">
        <f>'[1]поликлиника ДС'!DV$369</f>
        <v>63.442869145185583</v>
      </c>
      <c r="P392" s="23">
        <f>'[1]поликлиника ДС'!FE$369</f>
        <v>79.303586431481989</v>
      </c>
      <c r="Q392" s="16">
        <f t="shared" si="152"/>
        <v>0</v>
      </c>
      <c r="R392" s="16">
        <f t="shared" si="153"/>
        <v>0</v>
      </c>
    </row>
    <row r="393" spans="2:18" ht="30" x14ac:dyDescent="0.25">
      <c r="B393" s="18"/>
      <c r="C393" s="1" t="s">
        <v>18</v>
      </c>
      <c r="D393" s="6" t="s">
        <v>13</v>
      </c>
      <c r="E393" s="22">
        <f>'[1]поликлиника ДС'!AG$371</f>
        <v>16</v>
      </c>
      <c r="F393" s="23">
        <f>'[1]поликлиника ДС'!FJ$371</f>
        <v>228.109192432128</v>
      </c>
      <c r="G393" s="22">
        <f t="shared" si="160"/>
        <v>16</v>
      </c>
      <c r="H393" s="22">
        <f>'[1]поликлиника ДС'!L$371</f>
        <v>4</v>
      </c>
      <c r="I393" s="22">
        <f>'[1]поликлиника ДС'!R$371</f>
        <v>4</v>
      </c>
      <c r="J393" s="22">
        <f>'[1]поликлиника ДС'!Y$371</f>
        <v>4</v>
      </c>
      <c r="K393" s="22">
        <f>'[1]поликлиника ДС'!AF$371</f>
        <v>4</v>
      </c>
      <c r="L393" s="23">
        <f t="shared" ref="L393:L402" si="161">M393+N393+O393+P393</f>
        <v>228.109192432128</v>
      </c>
      <c r="M393" s="23">
        <f>'[1]поликлиника ДС'!CH$371</f>
        <v>57.027298108031999</v>
      </c>
      <c r="N393" s="23">
        <f>'[1]поликлиника ДС'!DB$371</f>
        <v>57.027298108031999</v>
      </c>
      <c r="O393" s="23">
        <f>'[1]поликлиника ДС'!DV$371</f>
        <v>57.027298108031999</v>
      </c>
      <c r="P393" s="23">
        <f>'[1]поликлиника ДС'!FE$371</f>
        <v>57.027298108031999</v>
      </c>
      <c r="Q393" s="16">
        <f t="shared" si="152"/>
        <v>0</v>
      </c>
      <c r="R393" s="16">
        <f t="shared" si="153"/>
        <v>0</v>
      </c>
    </row>
    <row r="394" spans="2:18" ht="30" x14ac:dyDescent="0.25">
      <c r="B394" s="18"/>
      <c r="C394" s="1" t="s">
        <v>19</v>
      </c>
      <c r="D394" s="6" t="s">
        <v>13</v>
      </c>
      <c r="E394" s="22">
        <f>'[1]поликлиника ДС'!AG$373</f>
        <v>12</v>
      </c>
      <c r="F394" s="23">
        <f>'[1]поликлиника ДС'!FJ$373</f>
        <v>264.7267206909695</v>
      </c>
      <c r="G394" s="22">
        <f t="shared" si="160"/>
        <v>12</v>
      </c>
      <c r="H394" s="22">
        <f>'[1]поликлиника ДС'!L$373</f>
        <v>3</v>
      </c>
      <c r="I394" s="22">
        <f>'[1]поликлиника ДС'!R$373</f>
        <v>3</v>
      </c>
      <c r="J394" s="22">
        <f>'[1]поликлиника ДС'!Y$373</f>
        <v>3</v>
      </c>
      <c r="K394" s="22">
        <f>'[1]поликлиника ДС'!AF$373</f>
        <v>3</v>
      </c>
      <c r="L394" s="23">
        <f t="shared" si="161"/>
        <v>264.7267206909695</v>
      </c>
      <c r="M394" s="23">
        <f>'[1]поликлиника ДС'!CH$373</f>
        <v>66.181680172742375</v>
      </c>
      <c r="N394" s="23">
        <f>'[1]поликлиника ДС'!DB$373</f>
        <v>66.181680172742375</v>
      </c>
      <c r="O394" s="23">
        <f>'[1]поликлиника ДС'!DV$373</f>
        <v>66.181680172742375</v>
      </c>
      <c r="P394" s="23">
        <f>'[1]поликлиника ДС'!FE$373</f>
        <v>66.181680172742375</v>
      </c>
      <c r="Q394" s="16">
        <f t="shared" si="152"/>
        <v>0</v>
      </c>
      <c r="R394" s="16">
        <f t="shared" si="153"/>
        <v>0</v>
      </c>
    </row>
    <row r="395" spans="2:18" ht="30" x14ac:dyDescent="0.25">
      <c r="B395" s="18"/>
      <c r="C395" s="1" t="s">
        <v>21</v>
      </c>
      <c r="D395" s="6" t="s">
        <v>13</v>
      </c>
      <c r="E395" s="22">
        <f>'[1]поликлиника ДС'!AG$375</f>
        <v>10</v>
      </c>
      <c r="F395" s="23">
        <f>'[1]поликлиника ДС'!FJ$375</f>
        <v>142.56824527008001</v>
      </c>
      <c r="G395" s="22">
        <f t="shared" si="160"/>
        <v>10</v>
      </c>
      <c r="H395" s="22">
        <f>'[1]поликлиника ДС'!L$375</f>
        <v>3</v>
      </c>
      <c r="I395" s="22">
        <f>'[1]поликлиника ДС'!R$375</f>
        <v>2</v>
      </c>
      <c r="J395" s="22">
        <f>'[1]поликлиника ДС'!Y$375</f>
        <v>2</v>
      </c>
      <c r="K395" s="22">
        <f>'[1]поликлиника ДС'!AF$375</f>
        <v>3</v>
      </c>
      <c r="L395" s="23">
        <f t="shared" si="161"/>
        <v>142.56824527008001</v>
      </c>
      <c r="M395" s="23">
        <f>'[1]поликлиника ДС'!CH$375</f>
        <v>42.770473581024</v>
      </c>
      <c r="N395" s="23">
        <f>'[1]поликлиника ДС'!DB$375</f>
        <v>28.513649054016</v>
      </c>
      <c r="O395" s="23">
        <f>'[1]поликлиника ДС'!DV$375</f>
        <v>28.513649054016</v>
      </c>
      <c r="P395" s="23">
        <f>'[1]поликлиника ДС'!FE$375</f>
        <v>42.770473581024</v>
      </c>
      <c r="Q395" s="16">
        <f t="shared" si="152"/>
        <v>0</v>
      </c>
      <c r="R395" s="16">
        <f t="shared" si="153"/>
        <v>0</v>
      </c>
    </row>
    <row r="396" spans="2:18" ht="30" x14ac:dyDescent="0.25">
      <c r="B396" s="18"/>
      <c r="C396" s="1" t="s">
        <v>31</v>
      </c>
      <c r="D396" s="6" t="s">
        <v>13</v>
      </c>
      <c r="E396" s="22">
        <f>'[1]поликлиника ДС'!AG$377</f>
        <v>13</v>
      </c>
      <c r="F396" s="23">
        <f>'[1]поликлиника ДС'!FJ$377</f>
        <v>120.4701672532176</v>
      </c>
      <c r="G396" s="22">
        <f t="shared" si="160"/>
        <v>13</v>
      </c>
      <c r="H396" s="22">
        <f>'[1]поликлиника ДС'!L$377</f>
        <v>3</v>
      </c>
      <c r="I396" s="22">
        <f>'[1]поликлиника ДС'!R$377</f>
        <v>3</v>
      </c>
      <c r="J396" s="22">
        <f>'[1]поликлиника ДС'!Y$377</f>
        <v>3</v>
      </c>
      <c r="K396" s="22">
        <f>'[1]поликлиника ДС'!AF$377</f>
        <v>4</v>
      </c>
      <c r="L396" s="23">
        <f t="shared" si="161"/>
        <v>120.4701672532176</v>
      </c>
      <c r="M396" s="23">
        <f>'[1]поликлиника ДС'!CH$377</f>
        <v>27.800807827665597</v>
      </c>
      <c r="N396" s="23">
        <f>'[1]поликлиника ДС'!DB$377</f>
        <v>27.800807827665597</v>
      </c>
      <c r="O396" s="23">
        <f>'[1]поликлиника ДС'!DV$377</f>
        <v>27.800807827665597</v>
      </c>
      <c r="P396" s="23">
        <f>'[1]поликлиника ДС'!FE$377</f>
        <v>37.067743770220794</v>
      </c>
      <c r="Q396" s="16">
        <f t="shared" si="152"/>
        <v>0</v>
      </c>
      <c r="R396" s="16">
        <f t="shared" si="153"/>
        <v>0</v>
      </c>
    </row>
    <row r="397" spans="2:18" ht="30" x14ac:dyDescent="0.25">
      <c r="B397" s="18"/>
      <c r="C397" s="1" t="s">
        <v>22</v>
      </c>
      <c r="D397" s="6" t="s">
        <v>13</v>
      </c>
      <c r="E397" s="22">
        <f>'[1]поликлиника ДС'!AG$380</f>
        <v>26</v>
      </c>
      <c r="F397" s="23">
        <f>'[1]поликлиника ДС'!FJ$380</f>
        <v>417.012117414984</v>
      </c>
      <c r="G397" s="22">
        <f t="shared" si="160"/>
        <v>26</v>
      </c>
      <c r="H397" s="22">
        <f>'[1]поликлиника ДС'!L$380</f>
        <v>9</v>
      </c>
      <c r="I397" s="22">
        <f>'[1]поликлиника ДС'!R$380</f>
        <v>6</v>
      </c>
      <c r="J397" s="22">
        <f>'[1]поликлиника ДС'!Y$380</f>
        <v>5</v>
      </c>
      <c r="K397" s="22">
        <f>'[1]поликлиника ДС'!AF$380</f>
        <v>6</v>
      </c>
      <c r="L397" s="23">
        <f t="shared" si="161"/>
        <v>417.012117414984</v>
      </c>
      <c r="M397" s="23">
        <f>'[1]поликлиника ДС'!CH$380</f>
        <v>144.350348335956</v>
      </c>
      <c r="N397" s="23">
        <f>'[1]поликлиника ДС'!DB$380</f>
        <v>96.23356555730399</v>
      </c>
      <c r="O397" s="23">
        <f>'[1]поликлиника ДС'!DV$380</f>
        <v>80.194637964419996</v>
      </c>
      <c r="P397" s="23">
        <f>'[1]поликлиника ДС'!FE$380</f>
        <v>96.23356555730399</v>
      </c>
      <c r="Q397" s="16">
        <f t="shared" si="152"/>
        <v>0</v>
      </c>
      <c r="R397" s="16">
        <f t="shared" si="153"/>
        <v>0</v>
      </c>
    </row>
    <row r="398" spans="2:18" ht="30" x14ac:dyDescent="0.25">
      <c r="B398" s="18"/>
      <c r="C398" s="1" t="s">
        <v>30</v>
      </c>
      <c r="D398" s="6" t="s">
        <v>13</v>
      </c>
      <c r="E398" s="22">
        <f>'[1]поликлиника ДС'!AG$382</f>
        <v>12</v>
      </c>
      <c r="F398" s="23">
        <f>'[1]поликлиника ДС'!FJ$382</f>
        <v>245.81766921304322</v>
      </c>
      <c r="G398" s="22">
        <f t="shared" si="160"/>
        <v>12</v>
      </c>
      <c r="H398" s="22">
        <f>'[1]поликлиника ДС'!L$382</f>
        <v>3</v>
      </c>
      <c r="I398" s="22">
        <f>'[1]поликлиника ДС'!R$382</f>
        <v>3</v>
      </c>
      <c r="J398" s="22">
        <f>'[1]поликлиника ДС'!Y$382</f>
        <v>3</v>
      </c>
      <c r="K398" s="22">
        <f>'[1]поликлиника ДС'!AF$382</f>
        <v>3</v>
      </c>
      <c r="L398" s="23">
        <f t="shared" si="161"/>
        <v>245.81766921304322</v>
      </c>
      <c r="M398" s="23">
        <f>'[1]поликлиника ДС'!CH$382</f>
        <v>61.454417303260804</v>
      </c>
      <c r="N398" s="23">
        <f>'[1]поликлиника ДС'!DB$382</f>
        <v>61.454417303260804</v>
      </c>
      <c r="O398" s="23">
        <f>'[1]поликлиника ДС'!DV$382</f>
        <v>61.454417303260804</v>
      </c>
      <c r="P398" s="23">
        <f>'[1]поликлиника ДС'!FE$382</f>
        <v>61.454417303260804</v>
      </c>
      <c r="Q398" s="16">
        <f t="shared" si="152"/>
        <v>0</v>
      </c>
      <c r="R398" s="16">
        <f t="shared" si="153"/>
        <v>0</v>
      </c>
    </row>
    <row r="399" spans="2:18" ht="30" x14ac:dyDescent="0.25">
      <c r="B399" s="18"/>
      <c r="C399" s="1" t="s">
        <v>23</v>
      </c>
      <c r="D399" s="6" t="s">
        <v>13</v>
      </c>
      <c r="E399" s="22">
        <f>'[1]поликлиника ДС'!AG$384</f>
        <v>3</v>
      </c>
      <c r="F399" s="23">
        <f>'[1]поликлиника ДС'!FJ$384</f>
        <v>78.056114285368778</v>
      </c>
      <c r="G399" s="22">
        <f t="shared" si="160"/>
        <v>3</v>
      </c>
      <c r="H399" s="22">
        <f>'[1]поликлиника ДС'!L$384</f>
        <v>1</v>
      </c>
      <c r="I399" s="22">
        <f>'[1]поликлиника ДС'!R$384</f>
        <v>1</v>
      </c>
      <c r="J399" s="22">
        <f>'[1]поликлиника ДС'!Y$384</f>
        <v>1</v>
      </c>
      <c r="K399" s="22">
        <f>'[1]поликлиника ДС'!AF$384</f>
        <v>0</v>
      </c>
      <c r="L399" s="23">
        <f t="shared" si="161"/>
        <v>78.056114285368778</v>
      </c>
      <c r="M399" s="23">
        <f>'[1]поликлиника ДС'!CH$384</f>
        <v>26.018704761789593</v>
      </c>
      <c r="N399" s="23">
        <f>'[1]поликлиника ДС'!DB$384</f>
        <v>26.018704761789593</v>
      </c>
      <c r="O399" s="23">
        <f>'[1]поликлиника ДС'!DV$384</f>
        <v>26.018704761789593</v>
      </c>
      <c r="P399" s="23">
        <f>'[1]поликлиника ДС'!FE$384</f>
        <v>0</v>
      </c>
      <c r="Q399" s="16">
        <f t="shared" si="152"/>
        <v>0</v>
      </c>
      <c r="R399" s="16">
        <f t="shared" si="153"/>
        <v>0</v>
      </c>
    </row>
    <row r="400" spans="2:18" ht="30" x14ac:dyDescent="0.25">
      <c r="B400" s="18"/>
      <c r="C400" s="1" t="s">
        <v>24</v>
      </c>
      <c r="D400" s="6" t="s">
        <v>13</v>
      </c>
      <c r="E400" s="22">
        <f>'[1]поликлиника ДС'!AG$386</f>
        <v>12</v>
      </c>
      <c r="F400" s="23">
        <f>'[1]поликлиника ДС'!FJ$386</f>
        <v>243.11637614476797</v>
      </c>
      <c r="G400" s="22">
        <f t="shared" si="160"/>
        <v>12</v>
      </c>
      <c r="H400" s="22">
        <f>'[1]поликлиника ДС'!L$386</f>
        <v>3</v>
      </c>
      <c r="I400" s="22">
        <f>'[1]поликлиника ДС'!R$386</f>
        <v>3</v>
      </c>
      <c r="J400" s="22">
        <f>'[1]поликлиника ДС'!Y$386</f>
        <v>3</v>
      </c>
      <c r="K400" s="22">
        <f>'[1]поликлиника ДС'!AF$386</f>
        <v>3</v>
      </c>
      <c r="L400" s="23">
        <f t="shared" si="161"/>
        <v>243.11637614476797</v>
      </c>
      <c r="M400" s="23">
        <f>'[1]поликлиника ДС'!CH$386</f>
        <v>60.779094036191992</v>
      </c>
      <c r="N400" s="23">
        <f>'[1]поликлиника ДС'!DB$386</f>
        <v>60.779094036191992</v>
      </c>
      <c r="O400" s="23">
        <f>'[1]поликлиника ДС'!DV$386</f>
        <v>60.779094036191992</v>
      </c>
      <c r="P400" s="23">
        <f>'[1]поликлиника ДС'!FE$386</f>
        <v>60.779094036191992</v>
      </c>
      <c r="Q400" s="16">
        <f t="shared" si="152"/>
        <v>0</v>
      </c>
      <c r="R400" s="16">
        <f t="shared" si="153"/>
        <v>0</v>
      </c>
    </row>
    <row r="401" spans="2:18" ht="30" x14ac:dyDescent="0.25">
      <c r="B401" s="18"/>
      <c r="C401" s="1" t="s">
        <v>81</v>
      </c>
      <c r="D401" s="6" t="s">
        <v>13</v>
      </c>
      <c r="E401" s="22">
        <f>'[1]поликлиника ДС'!AG$388</f>
        <v>12</v>
      </c>
      <c r="F401" s="23">
        <f>'[1]поликлиника ДС'!FJ$388</f>
        <v>201.02122583081271</v>
      </c>
      <c r="G401" s="22">
        <f t="shared" si="160"/>
        <v>12</v>
      </c>
      <c r="H401" s="22">
        <f>'[1]поликлиника ДС'!L$388</f>
        <v>3</v>
      </c>
      <c r="I401" s="22">
        <f>'[1]поликлиника ДС'!R$388</f>
        <v>3</v>
      </c>
      <c r="J401" s="22">
        <f>'[1]поликлиника ДС'!Y$388</f>
        <v>3</v>
      </c>
      <c r="K401" s="22">
        <f>'[1]поликлиника ДС'!AF$388</f>
        <v>3</v>
      </c>
      <c r="L401" s="23">
        <f t="shared" si="161"/>
        <v>201.02122583081271</v>
      </c>
      <c r="M401" s="23">
        <f>'[1]поликлиника ДС'!CH$388</f>
        <v>50.255306457703178</v>
      </c>
      <c r="N401" s="23">
        <f>'[1]поликлиника ДС'!DB$388</f>
        <v>50.255306457703178</v>
      </c>
      <c r="O401" s="23">
        <f>'[1]поликлиника ДС'!DV$388</f>
        <v>50.255306457703178</v>
      </c>
      <c r="P401" s="23">
        <f>'[1]поликлиника ДС'!FE$388</f>
        <v>50.255306457703178</v>
      </c>
      <c r="Q401" s="16">
        <f t="shared" si="152"/>
        <v>0</v>
      </c>
      <c r="R401" s="16">
        <f t="shared" si="153"/>
        <v>0</v>
      </c>
    </row>
    <row r="402" spans="2:18" ht="30" x14ac:dyDescent="0.25">
      <c r="B402" s="18"/>
      <c r="C402" s="1" t="s">
        <v>32</v>
      </c>
      <c r="D402" s="6" t="s">
        <v>13</v>
      </c>
      <c r="E402" s="22">
        <f>'[1]поликлиника ДС'!AG$390</f>
        <v>3</v>
      </c>
      <c r="F402" s="23">
        <f>'[1]поликлиника ДС'!FJ$390</f>
        <v>39.562688062447194</v>
      </c>
      <c r="G402" s="22">
        <f t="shared" si="160"/>
        <v>3</v>
      </c>
      <c r="H402" s="22">
        <f>'[1]поликлиника ДС'!L$390</f>
        <v>0</v>
      </c>
      <c r="I402" s="22">
        <f>'[1]поликлиника ДС'!R$390</f>
        <v>1</v>
      </c>
      <c r="J402" s="22">
        <f>'[1]поликлиника ДС'!Y$390</f>
        <v>1</v>
      </c>
      <c r="K402" s="22">
        <f>'[1]поликлиника ДС'!AF$390</f>
        <v>1</v>
      </c>
      <c r="L402" s="23">
        <f t="shared" si="161"/>
        <v>39.562688062447187</v>
      </c>
      <c r="M402" s="23">
        <f>'[1]поликлиника ДС'!CH$390</f>
        <v>0</v>
      </c>
      <c r="N402" s="23">
        <f>'[1]поликлиника ДС'!DB$390</f>
        <v>13.187562687482396</v>
      </c>
      <c r="O402" s="23">
        <f>'[1]поликлиника ДС'!DV$390</f>
        <v>13.187562687482396</v>
      </c>
      <c r="P402" s="23">
        <f>'[1]поликлиника ДС'!FE$390</f>
        <v>13.187562687482396</v>
      </c>
      <c r="Q402" s="16">
        <f t="shared" si="152"/>
        <v>0</v>
      </c>
      <c r="R402" s="16">
        <f t="shared" si="153"/>
        <v>0</v>
      </c>
    </row>
    <row r="403" spans="2:18" x14ac:dyDescent="0.25">
      <c r="B403" s="24"/>
      <c r="C403" s="25" t="s">
        <v>82</v>
      </c>
      <c r="D403" s="26"/>
      <c r="E403" s="27">
        <f>E377+E390</f>
        <v>312</v>
      </c>
      <c r="F403" s="28">
        <f t="shared" ref="F403:P403" si="162">F377+F390</f>
        <v>5339.1432674052139</v>
      </c>
      <c r="G403" s="27">
        <f t="shared" si="162"/>
        <v>312</v>
      </c>
      <c r="H403" s="27">
        <f t="shared" si="162"/>
        <v>77</v>
      </c>
      <c r="I403" s="27">
        <f t="shared" si="162"/>
        <v>69</v>
      </c>
      <c r="J403" s="27">
        <f t="shared" si="162"/>
        <v>81</v>
      </c>
      <c r="K403" s="27">
        <f t="shared" si="162"/>
        <v>85</v>
      </c>
      <c r="L403" s="28">
        <f t="shared" si="162"/>
        <v>5339.1432674052139</v>
      </c>
      <c r="M403" s="28">
        <f t="shared" si="162"/>
        <v>1229.1071050448568</v>
      </c>
      <c r="N403" s="28">
        <f t="shared" si="162"/>
        <v>1152.4672937223681</v>
      </c>
      <c r="O403" s="28">
        <f t="shared" si="162"/>
        <v>1411.7257718480448</v>
      </c>
      <c r="P403" s="28">
        <f t="shared" si="162"/>
        <v>1545.8430967899444</v>
      </c>
      <c r="Q403" s="16">
        <f t="shared" si="152"/>
        <v>0</v>
      </c>
      <c r="R403" s="16">
        <f t="shared" si="153"/>
        <v>0</v>
      </c>
    </row>
    <row r="404" spans="2:18" ht="28.5" x14ac:dyDescent="0.25">
      <c r="B404" s="13" t="s">
        <v>83</v>
      </c>
      <c r="C404" s="87" t="s">
        <v>40</v>
      </c>
      <c r="D404" s="87" t="s">
        <v>13</v>
      </c>
      <c r="E404" s="29">
        <f>E405+E407+E417</f>
        <v>155</v>
      </c>
      <c r="F404" s="30">
        <f t="shared" ref="F404:P404" si="163">F405+F407+F417</f>
        <v>2404.7136001541517</v>
      </c>
      <c r="G404" s="29">
        <f t="shared" si="163"/>
        <v>155</v>
      </c>
      <c r="H404" s="29">
        <f t="shared" si="163"/>
        <v>67</v>
      </c>
      <c r="I404" s="29">
        <f t="shared" si="163"/>
        <v>61</v>
      </c>
      <c r="J404" s="29">
        <f t="shared" si="163"/>
        <v>14</v>
      </c>
      <c r="K404" s="29">
        <f t="shared" si="163"/>
        <v>13</v>
      </c>
      <c r="L404" s="30">
        <f t="shared" si="163"/>
        <v>2404.7136001541517</v>
      </c>
      <c r="M404" s="30">
        <f t="shared" si="163"/>
        <v>995.53904953725601</v>
      </c>
      <c r="N404" s="30">
        <f t="shared" si="163"/>
        <v>997.85578352289485</v>
      </c>
      <c r="O404" s="30">
        <f t="shared" si="163"/>
        <v>216.6099379123176</v>
      </c>
      <c r="P404" s="30">
        <f t="shared" si="163"/>
        <v>194.7088291816836</v>
      </c>
      <c r="Q404" s="16">
        <f t="shared" si="152"/>
        <v>0</v>
      </c>
      <c r="R404" s="16">
        <f t="shared" si="153"/>
        <v>0</v>
      </c>
    </row>
    <row r="405" spans="2:18" ht="30" x14ac:dyDescent="0.25">
      <c r="B405" s="18"/>
      <c r="C405" s="80" t="s">
        <v>14</v>
      </c>
      <c r="D405" s="81" t="s">
        <v>13</v>
      </c>
      <c r="E405" s="19">
        <f>'[1]поликлиника ДС'!AG$393</f>
        <v>0</v>
      </c>
      <c r="F405" s="20">
        <f>'[1]поликлиника ДС'!FJ$393</f>
        <v>0</v>
      </c>
      <c r="G405" s="19">
        <f>G406</f>
        <v>0</v>
      </c>
      <c r="H405" s="19">
        <f t="shared" ref="H405:P405" si="164">H406</f>
        <v>0</v>
      </c>
      <c r="I405" s="19">
        <f t="shared" si="164"/>
        <v>0</v>
      </c>
      <c r="J405" s="19">
        <f t="shared" si="164"/>
        <v>0</v>
      </c>
      <c r="K405" s="19">
        <f t="shared" si="164"/>
        <v>0</v>
      </c>
      <c r="L405" s="20">
        <f t="shared" si="164"/>
        <v>0</v>
      </c>
      <c r="M405" s="20">
        <f t="shared" si="164"/>
        <v>0</v>
      </c>
      <c r="N405" s="20">
        <f t="shared" si="164"/>
        <v>0</v>
      </c>
      <c r="O405" s="20">
        <f t="shared" si="164"/>
        <v>0</v>
      </c>
      <c r="P405" s="20">
        <f t="shared" si="164"/>
        <v>0</v>
      </c>
      <c r="Q405" s="16">
        <f t="shared" si="152"/>
        <v>0</v>
      </c>
      <c r="R405" s="16">
        <f t="shared" si="153"/>
        <v>0</v>
      </c>
    </row>
    <row r="406" spans="2:18" ht="30" x14ac:dyDescent="0.25">
      <c r="B406" s="18"/>
      <c r="C406" s="82" t="s">
        <v>14</v>
      </c>
      <c r="D406" s="6" t="s">
        <v>13</v>
      </c>
      <c r="E406" s="22">
        <f>'[1]поликлиника ДС'!AG$394</f>
        <v>0</v>
      </c>
      <c r="F406" s="23">
        <f>'[1]поликлиника ДС'!FJ$394</f>
        <v>0</v>
      </c>
      <c r="G406" s="22">
        <f>H406+I406+J406+K406</f>
        <v>0</v>
      </c>
      <c r="H406" s="22">
        <f>'[1]поликлиника ДС'!L$394</f>
        <v>0</v>
      </c>
      <c r="I406" s="22">
        <f>'[1]поликлиника ДС'!R$394</f>
        <v>0</v>
      </c>
      <c r="J406" s="22">
        <f>'[1]поликлиника ДС'!Y$394</f>
        <v>0</v>
      </c>
      <c r="K406" s="22">
        <f>'[1]поликлиника ДС'!AF$394</f>
        <v>0</v>
      </c>
      <c r="L406" s="23">
        <f>M406+N406+O406+P406</f>
        <v>0</v>
      </c>
      <c r="M406" s="23">
        <f>'[1]поликлиника ДС'!CH$394</f>
        <v>0</v>
      </c>
      <c r="N406" s="23">
        <f>'[1]поликлиника ДС'!DB$394</f>
        <v>0</v>
      </c>
      <c r="O406" s="23">
        <f>'[1]поликлиника ДС'!DV$394</f>
        <v>0</v>
      </c>
      <c r="P406" s="23">
        <f>'[1]поликлиника ДС'!FE$394</f>
        <v>0</v>
      </c>
      <c r="Q406" s="16">
        <f t="shared" si="152"/>
        <v>0</v>
      </c>
      <c r="R406" s="16">
        <f t="shared" si="153"/>
        <v>0</v>
      </c>
    </row>
    <row r="407" spans="2:18" ht="30" x14ac:dyDescent="0.25">
      <c r="B407" s="18"/>
      <c r="C407" s="80" t="s">
        <v>37</v>
      </c>
      <c r="D407" s="81" t="s">
        <v>13</v>
      </c>
      <c r="E407" s="19">
        <f>'[1]поликлиника ДС'!AG$396</f>
        <v>102</v>
      </c>
      <c r="F407" s="20">
        <f>'[1]поликлиника ДС'!FJ$396</f>
        <v>1677.0527798875196</v>
      </c>
      <c r="G407" s="19">
        <f>SUM(G408:G416)</f>
        <v>102</v>
      </c>
      <c r="H407" s="19">
        <f t="shared" ref="H407:P407" si="165">SUM(H408:H416)</f>
        <v>42</v>
      </c>
      <c r="I407" s="19">
        <f t="shared" si="165"/>
        <v>42</v>
      </c>
      <c r="J407" s="19">
        <f t="shared" si="165"/>
        <v>10</v>
      </c>
      <c r="K407" s="19">
        <f t="shared" si="165"/>
        <v>8</v>
      </c>
      <c r="L407" s="20">
        <f t="shared" si="165"/>
        <v>1677.0527798875196</v>
      </c>
      <c r="M407" s="20">
        <f t="shared" si="165"/>
        <v>667.68836235499441</v>
      </c>
      <c r="N407" s="20">
        <f t="shared" si="165"/>
        <v>720.11971045103041</v>
      </c>
      <c r="O407" s="20">
        <f t="shared" si="165"/>
        <v>161.36474287016159</v>
      </c>
      <c r="P407" s="20">
        <f t="shared" si="165"/>
        <v>127.87996421133359</v>
      </c>
      <c r="Q407" s="16">
        <f t="shared" si="152"/>
        <v>0</v>
      </c>
      <c r="R407" s="16">
        <f t="shared" si="153"/>
        <v>0</v>
      </c>
    </row>
    <row r="408" spans="2:18" ht="30" x14ac:dyDescent="0.25">
      <c r="B408" s="18"/>
      <c r="C408" s="1" t="s">
        <v>17</v>
      </c>
      <c r="D408" s="6" t="s">
        <v>13</v>
      </c>
      <c r="E408" s="22">
        <f>'[1]поликлиника ДС'!AG$397</f>
        <v>18</v>
      </c>
      <c r="F408" s="23">
        <f>'[1]поликлиника ДС'!FJ$397</f>
        <v>285.49291115333517</v>
      </c>
      <c r="G408" s="22">
        <f t="shared" ref="G408:G416" si="166">H408+I408+J408+K408</f>
        <v>18</v>
      </c>
      <c r="H408" s="22">
        <f>'[1]поликлиника ДС'!L$397</f>
        <v>6</v>
      </c>
      <c r="I408" s="22">
        <f>'[1]поликлиника ДС'!R$397</f>
        <v>8</v>
      </c>
      <c r="J408" s="22">
        <f>'[1]поликлиника ДС'!Y$397</f>
        <v>2</v>
      </c>
      <c r="K408" s="22">
        <f>'[1]поликлиника ДС'!AF$397</f>
        <v>2</v>
      </c>
      <c r="L408" s="23">
        <f>M408+N408+O408+P408</f>
        <v>285.49291115333511</v>
      </c>
      <c r="M408" s="23">
        <f>'[1]поликлиника ДС'!CH$397</f>
        <v>95.164303717778381</v>
      </c>
      <c r="N408" s="23">
        <f>'[1]поликлиника ДС'!DB$397</f>
        <v>126.88573829037118</v>
      </c>
      <c r="O408" s="23">
        <f>'[1]поликлиника ДС'!DV$397</f>
        <v>31.721434572592795</v>
      </c>
      <c r="P408" s="23">
        <f>'[1]поликлиника ДС'!FE$397</f>
        <v>31.721434572592795</v>
      </c>
      <c r="Q408" s="16">
        <f t="shared" si="152"/>
        <v>0</v>
      </c>
      <c r="R408" s="16">
        <f t="shared" si="153"/>
        <v>0</v>
      </c>
    </row>
    <row r="409" spans="2:18" ht="30" x14ac:dyDescent="0.25">
      <c r="B409" s="18"/>
      <c r="C409" s="1" t="s">
        <v>31</v>
      </c>
      <c r="D409" s="6" t="s">
        <v>13</v>
      </c>
      <c r="E409" s="22">
        <f>'[1]поликлиника ДС'!AG$399</f>
        <v>9</v>
      </c>
      <c r="F409" s="23">
        <f>'[1]поликлиника ДС'!FJ$399</f>
        <v>83.402423482996795</v>
      </c>
      <c r="G409" s="22">
        <f>H409+I409+J409+K409</f>
        <v>9</v>
      </c>
      <c r="H409" s="22">
        <f>'[1]поликлиника ДС'!L$399</f>
        <v>2</v>
      </c>
      <c r="I409" s="22">
        <f>'[1]поликлиника ДС'!R$399</f>
        <v>4</v>
      </c>
      <c r="J409" s="22">
        <f>'[1]поликлиника ДС'!Y$399</f>
        <v>2</v>
      </c>
      <c r="K409" s="22">
        <f>'[1]поликлиника ДС'!AF$399</f>
        <v>1</v>
      </c>
      <c r="L409" s="23">
        <f>M409+N409+O409+P409</f>
        <v>83.402423482996795</v>
      </c>
      <c r="M409" s="23">
        <f>'[1]поликлиника ДС'!CH$399</f>
        <v>18.533871885110401</v>
      </c>
      <c r="N409" s="23">
        <f>'[1]поликлиника ДС'!DB$399</f>
        <v>37.067743770220801</v>
      </c>
      <c r="O409" s="23">
        <f>'[1]поликлиника ДС'!DV$399</f>
        <v>18.533871885110401</v>
      </c>
      <c r="P409" s="23">
        <f>'[1]поликлиника ДС'!FE$399</f>
        <v>9.2669359425552003</v>
      </c>
      <c r="Q409" s="16">
        <f t="shared" si="152"/>
        <v>0</v>
      </c>
      <c r="R409" s="16">
        <f t="shared" si="153"/>
        <v>0</v>
      </c>
    </row>
    <row r="410" spans="2:18" ht="30" x14ac:dyDescent="0.25">
      <c r="B410" s="18"/>
      <c r="C410" s="1" t="s">
        <v>18</v>
      </c>
      <c r="D410" s="6" t="s">
        <v>13</v>
      </c>
      <c r="E410" s="22">
        <f>'[1]поликлиника ДС'!AG$401</f>
        <v>22</v>
      </c>
      <c r="F410" s="23">
        <f>'[1]поликлиника ДС'!FJ$401</f>
        <v>313.65013959417604</v>
      </c>
      <c r="G410" s="22">
        <f t="shared" si="166"/>
        <v>22</v>
      </c>
      <c r="H410" s="22">
        <f>'[1]поликлиника ДС'!L$401</f>
        <v>13</v>
      </c>
      <c r="I410" s="22">
        <f>'[1]поликлиника ДС'!R$401</f>
        <v>6</v>
      </c>
      <c r="J410" s="22">
        <f>'[1]поликлиника ДС'!Y$401</f>
        <v>2</v>
      </c>
      <c r="K410" s="22">
        <f>'[1]поликлиника ДС'!AF$401</f>
        <v>1</v>
      </c>
      <c r="L410" s="23">
        <f t="shared" ref="L410:L416" si="167">M410+N410+O410+P410</f>
        <v>313.65013959417604</v>
      </c>
      <c r="M410" s="23">
        <f>'[1]поликлиника ДС'!CH$401</f>
        <v>185.33871885110401</v>
      </c>
      <c r="N410" s="23">
        <f>'[1]поликлиника ДС'!DB$401</f>
        <v>85.540947162048013</v>
      </c>
      <c r="O410" s="23">
        <f>'[1]поликлиника ДС'!DV$401</f>
        <v>28.513649054016</v>
      </c>
      <c r="P410" s="23">
        <f>'[1]поликлиника ДС'!FE$401</f>
        <v>14.256824527008</v>
      </c>
      <c r="Q410" s="16">
        <f t="shared" si="152"/>
        <v>0</v>
      </c>
      <c r="R410" s="16">
        <f t="shared" si="153"/>
        <v>0</v>
      </c>
    </row>
    <row r="411" spans="2:18" ht="30" x14ac:dyDescent="0.25">
      <c r="B411" s="18"/>
      <c r="C411" s="1" t="s">
        <v>19</v>
      </c>
      <c r="D411" s="6" t="s">
        <v>13</v>
      </c>
      <c r="E411" s="22">
        <f>'[1]поликлиника ДС'!AG$403</f>
        <v>17</v>
      </c>
      <c r="F411" s="23">
        <f>'[1]поликлиника ДС'!FJ$403</f>
        <v>375.02952097887351</v>
      </c>
      <c r="G411" s="22">
        <f t="shared" si="166"/>
        <v>17</v>
      </c>
      <c r="H411" s="22">
        <f>'[1]поликлиника ДС'!L$403</f>
        <v>5</v>
      </c>
      <c r="I411" s="22">
        <f>'[1]поликлиника ДС'!R$403</f>
        <v>9</v>
      </c>
      <c r="J411" s="22">
        <f>'[1]поликлиника ДС'!Y$403</f>
        <v>1</v>
      </c>
      <c r="K411" s="22">
        <f>'[1]поликлиника ДС'!AF$403</f>
        <v>2</v>
      </c>
      <c r="L411" s="23">
        <f t="shared" si="167"/>
        <v>375.02952097887351</v>
      </c>
      <c r="M411" s="23">
        <f>'[1]поликлиника ДС'!CH$403</f>
        <v>110.30280028790398</v>
      </c>
      <c r="N411" s="23">
        <f>'[1]поликлиника ДС'!DB$403</f>
        <v>198.54504051822715</v>
      </c>
      <c r="O411" s="23">
        <f>'[1]поликлиника ДС'!DV$403</f>
        <v>22.060560057580794</v>
      </c>
      <c r="P411" s="23">
        <f>'[1]поликлиника ДС'!FE$403</f>
        <v>44.121120115161588</v>
      </c>
      <c r="Q411" s="16">
        <f t="shared" si="152"/>
        <v>0</v>
      </c>
      <c r="R411" s="16">
        <f t="shared" si="153"/>
        <v>0</v>
      </c>
    </row>
    <row r="412" spans="2:18" ht="30" x14ac:dyDescent="0.25">
      <c r="B412" s="18"/>
      <c r="C412" s="1" t="s">
        <v>81</v>
      </c>
      <c r="D412" s="6" t="s">
        <v>13</v>
      </c>
      <c r="E412" s="22">
        <f>'[1]поликлиника ДС'!AG$405</f>
        <v>4</v>
      </c>
      <c r="F412" s="23">
        <f>'[1]поликлиника ДС'!FJ$405</f>
        <v>67.00707527693757</v>
      </c>
      <c r="G412" s="22">
        <f>H412+I412+J412+K412</f>
        <v>4</v>
      </c>
      <c r="H412" s="22">
        <f>'[1]поликлиника ДС'!L$405</f>
        <v>4</v>
      </c>
      <c r="I412" s="22">
        <f>'[1]поликлиника ДС'!R$405</f>
        <v>0</v>
      </c>
      <c r="J412" s="22">
        <f>'[1]поликлиника ДС'!Y$405</f>
        <v>0</v>
      </c>
      <c r="K412" s="22">
        <f>'[1]поликлиника ДС'!AF$405</f>
        <v>0</v>
      </c>
      <c r="L412" s="23">
        <f>M412+N412+O412+P412</f>
        <v>67.00707527693757</v>
      </c>
      <c r="M412" s="23">
        <f>'[1]поликлиника ДС'!CH$405</f>
        <v>67.00707527693757</v>
      </c>
      <c r="N412" s="23">
        <f>'[1]поликлиника ДС'!DB$405</f>
        <v>0</v>
      </c>
      <c r="O412" s="23">
        <f>'[1]поликлиника ДС'!DV$405</f>
        <v>0</v>
      </c>
      <c r="P412" s="23">
        <f>'[1]поликлиника ДС'!FE$405</f>
        <v>0</v>
      </c>
      <c r="Q412" s="16">
        <f t="shared" si="152"/>
        <v>0</v>
      </c>
      <c r="R412" s="16">
        <f t="shared" si="153"/>
        <v>0</v>
      </c>
    </row>
    <row r="413" spans="2:18" ht="30" x14ac:dyDescent="0.25">
      <c r="B413" s="18"/>
      <c r="C413" s="1" t="s">
        <v>21</v>
      </c>
      <c r="D413" s="6" t="s">
        <v>13</v>
      </c>
      <c r="E413" s="22">
        <f>'[1]поликлиника ДС'!AG$407</f>
        <v>9</v>
      </c>
      <c r="F413" s="23">
        <f>'[1]поликлиника ДС'!FJ$407</f>
        <v>128.31142074307201</v>
      </c>
      <c r="G413" s="22">
        <f t="shared" si="166"/>
        <v>9</v>
      </c>
      <c r="H413" s="22">
        <f>'[1]поликлиника ДС'!L$407</f>
        <v>3</v>
      </c>
      <c r="I413" s="22">
        <f>'[1]поликлиника ДС'!R$407</f>
        <v>3</v>
      </c>
      <c r="J413" s="22">
        <f>'[1]поликлиника ДС'!Y$407</f>
        <v>1</v>
      </c>
      <c r="K413" s="22">
        <f>'[1]поликлиника ДС'!AF$407</f>
        <v>2</v>
      </c>
      <c r="L413" s="23">
        <f t="shared" si="167"/>
        <v>128.31142074307201</v>
      </c>
      <c r="M413" s="23">
        <f>'[1]поликлиника ДС'!CH$407</f>
        <v>42.770473581024007</v>
      </c>
      <c r="N413" s="23">
        <f>'[1]поликлиника ДС'!DB$407</f>
        <v>42.770473581024007</v>
      </c>
      <c r="O413" s="23">
        <f>'[1]поликлиника ДС'!DV$407</f>
        <v>14.256824527008</v>
      </c>
      <c r="P413" s="23">
        <f>'[1]поликлиника ДС'!FE$407</f>
        <v>28.513649054016</v>
      </c>
      <c r="Q413" s="16">
        <f t="shared" si="152"/>
        <v>0</v>
      </c>
      <c r="R413" s="16">
        <f t="shared" si="153"/>
        <v>0</v>
      </c>
    </row>
    <row r="414" spans="2:18" ht="30" x14ac:dyDescent="0.25">
      <c r="B414" s="18"/>
      <c r="C414" s="1" t="s">
        <v>22</v>
      </c>
      <c r="D414" s="6" t="s">
        <v>13</v>
      </c>
      <c r="E414" s="22">
        <f>'[1]поликлиника ДС'!AG$409</f>
        <v>14</v>
      </c>
      <c r="F414" s="23">
        <f>'[1]поликлиника ДС'!FJ$409</f>
        <v>224.54498630037597</v>
      </c>
      <c r="G414" s="22">
        <f t="shared" si="166"/>
        <v>14</v>
      </c>
      <c r="H414" s="22">
        <f>'[1]поликлиника ДС'!L$409</f>
        <v>8</v>
      </c>
      <c r="I414" s="22">
        <f>'[1]поликлиника ДС'!R$409</f>
        <v>6</v>
      </c>
      <c r="J414" s="22">
        <f>'[1]поликлиника ДС'!Y$409</f>
        <v>0</v>
      </c>
      <c r="K414" s="22">
        <f>'[1]поликлиника ДС'!AF$409</f>
        <v>0</v>
      </c>
      <c r="L414" s="23">
        <f t="shared" si="167"/>
        <v>224.54498630037602</v>
      </c>
      <c r="M414" s="23">
        <f>'[1]поликлиника ДС'!CH$409</f>
        <v>128.31142074307201</v>
      </c>
      <c r="N414" s="23">
        <f>'[1]поликлиника ДС'!DB$409</f>
        <v>96.233565557304004</v>
      </c>
      <c r="O414" s="23">
        <f>'[1]поликлиника ДС'!DV$409</f>
        <v>0</v>
      </c>
      <c r="P414" s="23">
        <f>'[1]поликлиника ДС'!FE$409</f>
        <v>0</v>
      </c>
      <c r="Q414" s="16">
        <f t="shared" si="152"/>
        <v>0</v>
      </c>
      <c r="R414" s="16">
        <f t="shared" si="153"/>
        <v>0</v>
      </c>
    </row>
    <row r="415" spans="2:18" ht="30" x14ac:dyDescent="0.25">
      <c r="B415" s="18"/>
      <c r="C415" s="1" t="s">
        <v>30</v>
      </c>
      <c r="D415" s="6" t="s">
        <v>13</v>
      </c>
      <c r="E415" s="22">
        <f>'[1]поликлиника ДС'!AG$411</f>
        <v>3</v>
      </c>
      <c r="F415" s="23">
        <f>'[1]поликлиника ДС'!FJ$411</f>
        <v>78.056114285368793</v>
      </c>
      <c r="G415" s="22">
        <f t="shared" si="166"/>
        <v>3</v>
      </c>
      <c r="H415" s="22">
        <f>'[1]поликлиника ДС'!L$411</f>
        <v>0</v>
      </c>
      <c r="I415" s="22">
        <f>'[1]поликлиника ДС'!R$411</f>
        <v>2</v>
      </c>
      <c r="J415" s="22">
        <f>'[1]поликлиника ДС'!Y$411</f>
        <v>1</v>
      </c>
      <c r="K415" s="22">
        <f>'[1]поликлиника ДС'!AF$411</f>
        <v>0</v>
      </c>
      <c r="L415" s="23">
        <f t="shared" si="167"/>
        <v>78.056114285368778</v>
      </c>
      <c r="M415" s="23">
        <f>'[1]поликлиника ДС'!CH$411</f>
        <v>0</v>
      </c>
      <c r="N415" s="23">
        <f>'[1]поликлиника ДС'!DB$411</f>
        <v>52.037409523579186</v>
      </c>
      <c r="O415" s="23">
        <f>'[1]поликлиника ДС'!DV$411</f>
        <v>26.018704761789593</v>
      </c>
      <c r="P415" s="23">
        <f>'[1]поликлиника ДС'!FE$411</f>
        <v>0</v>
      </c>
      <c r="Q415" s="16">
        <f t="shared" si="152"/>
        <v>0</v>
      </c>
      <c r="R415" s="16">
        <f t="shared" si="153"/>
        <v>0</v>
      </c>
    </row>
    <row r="416" spans="2:18" ht="30" x14ac:dyDescent="0.25">
      <c r="B416" s="18"/>
      <c r="C416" s="1" t="s">
        <v>24</v>
      </c>
      <c r="D416" s="6" t="s">
        <v>13</v>
      </c>
      <c r="E416" s="22">
        <f>'[1]поликлиника ДС'!AG$413</f>
        <v>6</v>
      </c>
      <c r="F416" s="23">
        <f>'[1]поликлиника ДС'!FJ$413</f>
        <v>121.55818807238398</v>
      </c>
      <c r="G416" s="22">
        <f t="shared" si="166"/>
        <v>6</v>
      </c>
      <c r="H416" s="22">
        <f>'[1]поликлиника ДС'!L$413</f>
        <v>1</v>
      </c>
      <c r="I416" s="22">
        <f>'[1]поликлиника ДС'!R$413</f>
        <v>4</v>
      </c>
      <c r="J416" s="22">
        <f>'[1]поликлиника ДС'!Y$413</f>
        <v>1</v>
      </c>
      <c r="K416" s="22">
        <f>'[1]поликлиника ДС'!AF$413</f>
        <v>0</v>
      </c>
      <c r="L416" s="23">
        <f t="shared" si="167"/>
        <v>121.55818807238401</v>
      </c>
      <c r="M416" s="23">
        <f>'[1]поликлиника ДС'!CH$413</f>
        <v>20.259698012064</v>
      </c>
      <c r="N416" s="23">
        <f>'[1]поликлиника ДС'!DB$413</f>
        <v>81.038792048255999</v>
      </c>
      <c r="O416" s="23">
        <f>'[1]поликлиника ДС'!DV$413</f>
        <v>20.259698012064</v>
      </c>
      <c r="P416" s="23">
        <f>'[1]поликлиника ДС'!FE$413</f>
        <v>0</v>
      </c>
      <c r="Q416" s="16">
        <f t="shared" si="152"/>
        <v>0</v>
      </c>
      <c r="R416" s="16">
        <f t="shared" si="153"/>
        <v>0</v>
      </c>
    </row>
    <row r="417" spans="2:18" ht="30" x14ac:dyDescent="0.25">
      <c r="B417" s="18"/>
      <c r="C417" s="80" t="s">
        <v>29</v>
      </c>
      <c r="D417" s="81" t="s">
        <v>13</v>
      </c>
      <c r="E417" s="19">
        <f>'[1]поликлиника ДС'!AG$415</f>
        <v>53</v>
      </c>
      <c r="F417" s="20">
        <f>'[1]поликлиника ДС'!FJ$415</f>
        <v>727.66082026663207</v>
      </c>
      <c r="G417" s="19">
        <f t="shared" ref="G417:P417" si="168">SUM(G418:G423)</f>
        <v>53</v>
      </c>
      <c r="H417" s="19">
        <f t="shared" si="168"/>
        <v>25</v>
      </c>
      <c r="I417" s="19">
        <f t="shared" si="168"/>
        <v>19</v>
      </c>
      <c r="J417" s="19">
        <f t="shared" si="168"/>
        <v>4</v>
      </c>
      <c r="K417" s="19">
        <f t="shared" si="168"/>
        <v>5</v>
      </c>
      <c r="L417" s="20">
        <f t="shared" si="168"/>
        <v>727.66082026663207</v>
      </c>
      <c r="M417" s="20">
        <f t="shared" si="168"/>
        <v>327.85068718226159</v>
      </c>
      <c r="N417" s="20">
        <f t="shared" si="168"/>
        <v>277.73607307186438</v>
      </c>
      <c r="O417" s="20">
        <f t="shared" si="168"/>
        <v>55.245195042155999</v>
      </c>
      <c r="P417" s="20">
        <f t="shared" si="168"/>
        <v>66.828864970349997</v>
      </c>
      <c r="Q417" s="16">
        <f t="shared" si="152"/>
        <v>0</v>
      </c>
      <c r="R417" s="16">
        <f t="shared" si="153"/>
        <v>0</v>
      </c>
    </row>
    <row r="418" spans="2:18" ht="30" x14ac:dyDescent="0.25">
      <c r="B418" s="18"/>
      <c r="C418" s="1" t="s">
        <v>43</v>
      </c>
      <c r="D418" s="6" t="s">
        <v>13</v>
      </c>
      <c r="E418" s="22">
        <f>'[1]поликлиника ДС'!AG$416</f>
        <v>0</v>
      </c>
      <c r="F418" s="23">
        <f>'[1]поликлиника ДС'!FJ$416</f>
        <v>0</v>
      </c>
      <c r="G418" s="22">
        <f t="shared" ref="G418:G423" si="169">H418+I418+J418+K418</f>
        <v>0</v>
      </c>
      <c r="H418" s="22">
        <f>'[1]поликлиника ДС'!L$416</f>
        <v>0</v>
      </c>
      <c r="I418" s="22">
        <f>'[1]поликлиника ДС'!R$416</f>
        <v>0</v>
      </c>
      <c r="J418" s="22">
        <f>'[1]поликлиника ДС'!Y$416</f>
        <v>0</v>
      </c>
      <c r="K418" s="22">
        <f>'[1]поликлиника ДС'!AF$416</f>
        <v>0</v>
      </c>
      <c r="L418" s="23">
        <f t="shared" ref="L418:L423" si="170">M418+N418+O418+P418</f>
        <v>0</v>
      </c>
      <c r="M418" s="23">
        <f>'[1]поликлиника ДС'!CH$416</f>
        <v>0</v>
      </c>
      <c r="N418" s="23">
        <f>'[1]поликлиника ДС'!DB$416</f>
        <v>0</v>
      </c>
      <c r="O418" s="23">
        <f>'[1]поликлиника ДС'!DV$416</f>
        <v>0</v>
      </c>
      <c r="P418" s="23">
        <f>'[1]поликлиника ДС'!FE$416</f>
        <v>0</v>
      </c>
      <c r="Q418" s="16">
        <f t="shared" si="152"/>
        <v>0</v>
      </c>
      <c r="R418" s="16">
        <f t="shared" si="153"/>
        <v>0</v>
      </c>
    </row>
    <row r="419" spans="2:18" ht="30" x14ac:dyDescent="0.25">
      <c r="B419" s="18"/>
      <c r="C419" s="1" t="s">
        <v>31</v>
      </c>
      <c r="D419" s="6" t="s">
        <v>13</v>
      </c>
      <c r="E419" s="22">
        <f>'[1]поликлиника ДС'!AG$418</f>
        <v>36</v>
      </c>
      <c r="F419" s="23">
        <f>'[1]поликлиника ДС'!FJ$418</f>
        <v>417.012117414984</v>
      </c>
      <c r="G419" s="22">
        <f t="shared" si="169"/>
        <v>36</v>
      </c>
      <c r="H419" s="22">
        <f>'[1]поликлиника ДС'!L$418</f>
        <v>20</v>
      </c>
      <c r="I419" s="22">
        <f>'[1]поликлиника ДС'!R$418</f>
        <v>11</v>
      </c>
      <c r="J419" s="22">
        <f>'[1]поликлиника ДС'!Y$418</f>
        <v>2</v>
      </c>
      <c r="K419" s="22">
        <f>'[1]поликлиника ДС'!AF$418</f>
        <v>3</v>
      </c>
      <c r="L419" s="23">
        <f t="shared" si="170"/>
        <v>417.012117414984</v>
      </c>
      <c r="M419" s="23">
        <f>'[1]поликлиника ДС'!CH$418</f>
        <v>231.67339856388</v>
      </c>
      <c r="N419" s="23">
        <f>'[1]поликлиника ДС'!DB$418</f>
        <v>127.420369210134</v>
      </c>
      <c r="O419" s="23">
        <f>'[1]поликлиника ДС'!DV$418</f>
        <v>23.167339856388001</v>
      </c>
      <c r="P419" s="23">
        <f>'[1]поликлиника ДС'!FE$418</f>
        <v>34.751009784581996</v>
      </c>
      <c r="Q419" s="16">
        <f t="shared" si="152"/>
        <v>0</v>
      </c>
      <c r="R419" s="16">
        <f t="shared" si="153"/>
        <v>0</v>
      </c>
    </row>
    <row r="420" spans="2:18" ht="30" x14ac:dyDescent="0.25">
      <c r="B420" s="18"/>
      <c r="C420" s="1" t="s">
        <v>19</v>
      </c>
      <c r="D420" s="6" t="s">
        <v>13</v>
      </c>
      <c r="E420" s="22">
        <f>'[1]поликлиника ДС'!AG$420</f>
        <v>1</v>
      </c>
      <c r="F420" s="23">
        <f>'[1]поликлиника ДС'!FJ$420</f>
        <v>22.060560057580794</v>
      </c>
      <c r="G420" s="22">
        <f t="shared" si="169"/>
        <v>1</v>
      </c>
      <c r="H420" s="22">
        <f>'[1]поликлиника ДС'!L$420</f>
        <v>0</v>
      </c>
      <c r="I420" s="22">
        <f>'[1]поликлиника ДС'!R$420</f>
        <v>1</v>
      </c>
      <c r="J420" s="22">
        <f>'[1]поликлиника ДС'!Y$420</f>
        <v>0</v>
      </c>
      <c r="K420" s="22">
        <f>'[1]поликлиника ДС'!AF$420</f>
        <v>0</v>
      </c>
      <c r="L420" s="23">
        <f t="shared" si="170"/>
        <v>22.060560057580794</v>
      </c>
      <c r="M420" s="23">
        <f>'[1]поликлиника ДС'!CH$420</f>
        <v>0</v>
      </c>
      <c r="N420" s="23">
        <f>'[1]поликлиника ДС'!DB$420</f>
        <v>22.060560057580794</v>
      </c>
      <c r="O420" s="23">
        <f>'[1]поликлиника ДС'!DV$420</f>
        <v>0</v>
      </c>
      <c r="P420" s="23">
        <f>'[1]поликлиника ДС'!FE$420</f>
        <v>0</v>
      </c>
      <c r="Q420" s="16">
        <f t="shared" si="152"/>
        <v>0</v>
      </c>
      <c r="R420" s="16">
        <f t="shared" si="153"/>
        <v>0</v>
      </c>
    </row>
    <row r="421" spans="2:18" ht="30" x14ac:dyDescent="0.25">
      <c r="B421" s="18"/>
      <c r="C421" s="1" t="s">
        <v>32</v>
      </c>
      <c r="D421" s="6" t="s">
        <v>13</v>
      </c>
      <c r="E421" s="22">
        <f>'[1]поликлиника ДС'!AG$422</f>
        <v>0</v>
      </c>
      <c r="F421" s="23">
        <f>'[1]поликлиника ДС'!FJ$422</f>
        <v>0</v>
      </c>
      <c r="G421" s="22">
        <f t="shared" si="169"/>
        <v>0</v>
      </c>
      <c r="H421" s="22">
        <f>'[1]поликлиника ДС'!L$422</f>
        <v>0</v>
      </c>
      <c r="I421" s="22">
        <f>'[1]поликлиника ДС'!R$422</f>
        <v>0</v>
      </c>
      <c r="J421" s="22">
        <f>'[1]поликлиника ДС'!Y$422</f>
        <v>0</v>
      </c>
      <c r="K421" s="22">
        <f>'[1]поликлиника ДС'!AF$422</f>
        <v>0</v>
      </c>
      <c r="L421" s="23">
        <f t="shared" si="170"/>
        <v>0</v>
      </c>
      <c r="M421" s="23">
        <f>'[1]поликлиника ДС'!CH$422</f>
        <v>0</v>
      </c>
      <c r="N421" s="23">
        <f>'[1]поликлиника ДС'!DB$422</f>
        <v>0</v>
      </c>
      <c r="O421" s="23">
        <f>'[1]поликлиника ДС'!DV$422</f>
        <v>0</v>
      </c>
      <c r="P421" s="23">
        <f>'[1]поликлиника ДС'!FE$422</f>
        <v>0</v>
      </c>
      <c r="Q421" s="16">
        <f t="shared" si="152"/>
        <v>0</v>
      </c>
      <c r="R421" s="16">
        <f t="shared" si="153"/>
        <v>0</v>
      </c>
    </row>
    <row r="422" spans="2:18" ht="30" x14ac:dyDescent="0.25">
      <c r="B422" s="18"/>
      <c r="C422" s="1" t="s">
        <v>33</v>
      </c>
      <c r="D422" s="6" t="s">
        <v>13</v>
      </c>
      <c r="E422" s="22">
        <f>'[1]поликлиника ДС'!AG$424</f>
        <v>8</v>
      </c>
      <c r="F422" s="23">
        <f>'[1]поликлиника ДС'!FJ$424</f>
        <v>160.27672205099518</v>
      </c>
      <c r="G422" s="22">
        <f t="shared" si="169"/>
        <v>8</v>
      </c>
      <c r="H422" s="22">
        <f>'[1]поликлиника ДС'!L$424</f>
        <v>4</v>
      </c>
      <c r="I422" s="22">
        <f>'[1]поликлиника ДС'!R$424</f>
        <v>4</v>
      </c>
      <c r="J422" s="22">
        <f>'[1]поликлиника ДС'!Y$424</f>
        <v>0</v>
      </c>
      <c r="K422" s="22">
        <f>'[1]поликлиника ДС'!AF$424</f>
        <v>0</v>
      </c>
      <c r="L422" s="23">
        <f t="shared" si="170"/>
        <v>160.27672205099518</v>
      </c>
      <c r="M422" s="23">
        <f>'[1]поликлиника ДС'!CH$424</f>
        <v>80.138361025497588</v>
      </c>
      <c r="N422" s="23">
        <f>'[1]поликлиника ДС'!DB$424</f>
        <v>80.138361025497588</v>
      </c>
      <c r="O422" s="23">
        <f>'[1]поликлиника ДС'!DV$424</f>
        <v>0</v>
      </c>
      <c r="P422" s="23">
        <f>'[1]поликлиника ДС'!FE$424</f>
        <v>0</v>
      </c>
      <c r="Q422" s="16">
        <f t="shared" si="152"/>
        <v>0</v>
      </c>
      <c r="R422" s="16">
        <f t="shared" si="153"/>
        <v>0</v>
      </c>
    </row>
    <row r="423" spans="2:18" ht="30" x14ac:dyDescent="0.25">
      <c r="B423" s="18"/>
      <c r="C423" s="1" t="s">
        <v>22</v>
      </c>
      <c r="D423" s="6" t="s">
        <v>13</v>
      </c>
      <c r="E423" s="22">
        <f>'[1]поликлиника ДС'!AG$426</f>
        <v>8</v>
      </c>
      <c r="F423" s="23">
        <f>'[1]поликлиника ДС'!FJ$426</f>
        <v>128.31142074307201</v>
      </c>
      <c r="G423" s="22">
        <f t="shared" si="169"/>
        <v>8</v>
      </c>
      <c r="H423" s="22">
        <f>'[1]поликлиника ДС'!L$426</f>
        <v>1</v>
      </c>
      <c r="I423" s="22">
        <f>'[1]поликлиника ДС'!R$426</f>
        <v>3</v>
      </c>
      <c r="J423" s="22">
        <f>'[1]поликлиника ДС'!Y$426</f>
        <v>2</v>
      </c>
      <c r="K423" s="22">
        <f>'[1]поликлиника ДС'!AF$426</f>
        <v>2</v>
      </c>
      <c r="L423" s="23">
        <f t="shared" si="170"/>
        <v>128.31142074307201</v>
      </c>
      <c r="M423" s="23">
        <f>'[1]поликлиника ДС'!CH$426</f>
        <v>16.038927592884001</v>
      </c>
      <c r="N423" s="23">
        <f>'[1]поликлиника ДС'!DB$426</f>
        <v>48.116782778652002</v>
      </c>
      <c r="O423" s="23">
        <f>'[1]поликлиника ДС'!DV$426</f>
        <v>32.077855185768001</v>
      </c>
      <c r="P423" s="23">
        <f>'[1]поликлиника ДС'!FE$426</f>
        <v>32.077855185768001</v>
      </c>
      <c r="Q423" s="16">
        <f t="shared" si="152"/>
        <v>0</v>
      </c>
      <c r="R423" s="16">
        <f t="shared" si="153"/>
        <v>0</v>
      </c>
    </row>
    <row r="424" spans="2:18" x14ac:dyDescent="0.25">
      <c r="B424" s="24"/>
      <c r="C424" s="25" t="s">
        <v>84</v>
      </c>
      <c r="D424" s="26"/>
      <c r="E424" s="27">
        <f>E404</f>
        <v>155</v>
      </c>
      <c r="F424" s="28">
        <f t="shared" ref="F424:P424" si="171">F404</f>
        <v>2404.7136001541517</v>
      </c>
      <c r="G424" s="27">
        <f t="shared" si="171"/>
        <v>155</v>
      </c>
      <c r="H424" s="27">
        <f t="shared" si="171"/>
        <v>67</v>
      </c>
      <c r="I424" s="27">
        <f t="shared" si="171"/>
        <v>61</v>
      </c>
      <c r="J424" s="27">
        <f t="shared" si="171"/>
        <v>14</v>
      </c>
      <c r="K424" s="27">
        <f t="shared" si="171"/>
        <v>13</v>
      </c>
      <c r="L424" s="28">
        <f t="shared" si="171"/>
        <v>2404.7136001541517</v>
      </c>
      <c r="M424" s="28">
        <f t="shared" si="171"/>
        <v>995.53904953725601</v>
      </c>
      <c r="N424" s="28">
        <f t="shared" si="171"/>
        <v>997.85578352289485</v>
      </c>
      <c r="O424" s="28">
        <f t="shared" si="171"/>
        <v>216.6099379123176</v>
      </c>
      <c r="P424" s="28">
        <f t="shared" si="171"/>
        <v>194.7088291816836</v>
      </c>
      <c r="Q424" s="16">
        <f t="shared" si="152"/>
        <v>0</v>
      </c>
      <c r="R424" s="16">
        <f t="shared" si="153"/>
        <v>0</v>
      </c>
    </row>
    <row r="425" spans="2:18" ht="28.5" x14ac:dyDescent="0.25">
      <c r="B425" s="13" t="s">
        <v>85</v>
      </c>
      <c r="C425" s="87" t="s">
        <v>36</v>
      </c>
      <c r="D425" s="87" t="s">
        <v>13</v>
      </c>
      <c r="E425" s="29">
        <f>'[1]стационар ДС'!AG$333</f>
        <v>341</v>
      </c>
      <c r="F425" s="30">
        <f>'[1]стационар ДС'!FJ$333</f>
        <v>5617.7422535405558</v>
      </c>
      <c r="G425" s="29">
        <f>G426+G428+G437+G443</f>
        <v>341</v>
      </c>
      <c r="H425" s="29">
        <f t="shared" ref="H425:P425" si="172">H426+H428+H437+H443</f>
        <v>82</v>
      </c>
      <c r="I425" s="29">
        <f t="shared" si="172"/>
        <v>85</v>
      </c>
      <c r="J425" s="29">
        <f t="shared" si="172"/>
        <v>87</v>
      </c>
      <c r="K425" s="29">
        <f t="shared" si="172"/>
        <v>87</v>
      </c>
      <c r="L425" s="30">
        <f t="shared" si="172"/>
        <v>5617.7422535405549</v>
      </c>
      <c r="M425" s="30">
        <f t="shared" si="172"/>
        <v>1350.88102138311</v>
      </c>
      <c r="N425" s="30">
        <f t="shared" si="172"/>
        <v>1378.7474856395183</v>
      </c>
      <c r="O425" s="30">
        <f t="shared" si="172"/>
        <v>1437.0222558936634</v>
      </c>
      <c r="P425" s="30">
        <f t="shared" si="172"/>
        <v>1451.0914906242635</v>
      </c>
      <c r="Q425" s="16">
        <f t="shared" si="152"/>
        <v>0</v>
      </c>
      <c r="R425" s="16">
        <f t="shared" si="153"/>
        <v>0</v>
      </c>
    </row>
    <row r="426" spans="2:18" ht="30" x14ac:dyDescent="0.25">
      <c r="B426" s="18"/>
      <c r="C426" s="80" t="s">
        <v>14</v>
      </c>
      <c r="D426" s="81" t="s">
        <v>13</v>
      </c>
      <c r="E426" s="19">
        <f>'[1]стационар ДС'!AG$334</f>
        <v>51</v>
      </c>
      <c r="F426" s="20">
        <f>'[1]стационар ДС'!FJ$334</f>
        <v>680.013011979</v>
      </c>
      <c r="G426" s="19">
        <f t="shared" ref="G426:P426" si="173">G427</f>
        <v>51</v>
      </c>
      <c r="H426" s="19">
        <f t="shared" si="173"/>
        <v>11</v>
      </c>
      <c r="I426" s="19">
        <f t="shared" si="173"/>
        <v>15</v>
      </c>
      <c r="J426" s="19">
        <f t="shared" si="173"/>
        <v>13</v>
      </c>
      <c r="K426" s="19">
        <f t="shared" si="173"/>
        <v>12</v>
      </c>
      <c r="L426" s="20">
        <f t="shared" si="173"/>
        <v>680.01301197899988</v>
      </c>
      <c r="M426" s="20">
        <f t="shared" si="173"/>
        <v>152.13532488688799</v>
      </c>
      <c r="N426" s="20">
        <f t="shared" si="173"/>
        <v>186.27666783314399</v>
      </c>
      <c r="O426" s="20">
        <f t="shared" si="173"/>
        <v>173.89574127021598</v>
      </c>
      <c r="P426" s="20">
        <f t="shared" si="173"/>
        <v>167.70527798875199</v>
      </c>
      <c r="Q426" s="16">
        <f t="shared" si="152"/>
        <v>0</v>
      </c>
      <c r="R426" s="16">
        <f t="shared" si="153"/>
        <v>0</v>
      </c>
    </row>
    <row r="427" spans="2:18" ht="30" x14ac:dyDescent="0.25">
      <c r="B427" s="18"/>
      <c r="C427" s="82" t="s">
        <v>14</v>
      </c>
      <c r="D427" s="6" t="s">
        <v>13</v>
      </c>
      <c r="E427" s="22">
        <f>'[1]стационар ДС'!AG$335</f>
        <v>51</v>
      </c>
      <c r="F427" s="23">
        <f>'[1]стационар ДС'!FJ$335</f>
        <v>680.013011979</v>
      </c>
      <c r="G427" s="22">
        <f>H427+I427+J427+K427</f>
        <v>51</v>
      </c>
      <c r="H427" s="22">
        <f>'[1]стационар ДС'!L$335</f>
        <v>11</v>
      </c>
      <c r="I427" s="22">
        <f>'[1]стационар ДС'!R$335</f>
        <v>15</v>
      </c>
      <c r="J427" s="22">
        <f>'[1]стационар ДС'!Y$335</f>
        <v>13</v>
      </c>
      <c r="K427" s="22">
        <f>'[1]стационар ДС'!AF$335</f>
        <v>12</v>
      </c>
      <c r="L427" s="23">
        <f>M427+N427+O427+P427</f>
        <v>680.01301197899988</v>
      </c>
      <c r="M427" s="23">
        <f>'[1]стационар ДС'!CH$335</f>
        <v>152.13532488688799</v>
      </c>
      <c r="N427" s="23">
        <f>'[1]стационар ДС'!DB$335</f>
        <v>186.27666783314399</v>
      </c>
      <c r="O427" s="23">
        <f>'[1]стационар ДС'!DV$335</f>
        <v>173.89574127021598</v>
      </c>
      <c r="P427" s="23">
        <f>'[1]стационар ДС'!FE$335</f>
        <v>167.70527798875199</v>
      </c>
      <c r="Q427" s="16">
        <f t="shared" si="152"/>
        <v>0</v>
      </c>
      <c r="R427" s="16">
        <f t="shared" si="153"/>
        <v>0</v>
      </c>
    </row>
    <row r="428" spans="2:18" ht="30" x14ac:dyDescent="0.25">
      <c r="B428" s="18"/>
      <c r="C428" s="80" t="s">
        <v>37</v>
      </c>
      <c r="D428" s="81" t="s">
        <v>13</v>
      </c>
      <c r="E428" s="19">
        <f>'[1]стационар ДС'!AG$339</f>
        <v>114</v>
      </c>
      <c r="F428" s="20">
        <f>'[1]стационар ДС'!FJ$339</f>
        <v>2040.9957438986808</v>
      </c>
      <c r="G428" s="19">
        <f t="shared" ref="G428:P428" si="174">SUM(G429:G436)</f>
        <v>114</v>
      </c>
      <c r="H428" s="19">
        <f t="shared" si="174"/>
        <v>28</v>
      </c>
      <c r="I428" s="19">
        <f t="shared" si="174"/>
        <v>29</v>
      </c>
      <c r="J428" s="19">
        <f t="shared" si="174"/>
        <v>28</v>
      </c>
      <c r="K428" s="19">
        <f t="shared" si="174"/>
        <v>29</v>
      </c>
      <c r="L428" s="20">
        <f t="shared" si="174"/>
        <v>2040.9957438986808</v>
      </c>
      <c r="M428" s="20">
        <f t="shared" si="174"/>
        <v>499.24210467043076</v>
      </c>
      <c r="N428" s="20">
        <f t="shared" si="174"/>
        <v>515.99387348966513</v>
      </c>
      <c r="O428" s="20">
        <f t="shared" si="174"/>
        <v>502.75003386326034</v>
      </c>
      <c r="P428" s="20">
        <f t="shared" si="174"/>
        <v>523.00973187532441</v>
      </c>
      <c r="Q428" s="16">
        <f t="shared" si="152"/>
        <v>0</v>
      </c>
      <c r="R428" s="16">
        <f t="shared" si="153"/>
        <v>0</v>
      </c>
    </row>
    <row r="429" spans="2:18" ht="30" x14ac:dyDescent="0.25">
      <c r="B429" s="18"/>
      <c r="C429" s="1" t="s">
        <v>17</v>
      </c>
      <c r="D429" s="6" t="s">
        <v>13</v>
      </c>
      <c r="E429" s="22">
        <f>'[1]стационар ДС'!AG$340</f>
        <v>12</v>
      </c>
      <c r="F429" s="23">
        <f>'[1]стационар ДС'!FJ$340</f>
        <v>190.32860743555676</v>
      </c>
      <c r="G429" s="22">
        <f t="shared" ref="G429:G436" si="175">H429+I429+J429+K429</f>
        <v>12</v>
      </c>
      <c r="H429" s="22">
        <f>'[1]стационар ДС'!L$340</f>
        <v>3</v>
      </c>
      <c r="I429" s="22">
        <f>'[1]стационар ДС'!R$340</f>
        <v>3</v>
      </c>
      <c r="J429" s="22">
        <f>'[1]стационар ДС'!Y$340</f>
        <v>3</v>
      </c>
      <c r="K429" s="22">
        <f>'[1]стационар ДС'!AF$340</f>
        <v>3</v>
      </c>
      <c r="L429" s="23">
        <f>M429+N429+O429+P429</f>
        <v>190.32860743555676</v>
      </c>
      <c r="M429" s="23">
        <f>'[1]стационар ДС'!CH$340</f>
        <v>47.582151858889191</v>
      </c>
      <c r="N429" s="23">
        <f>'[1]стационар ДС'!DB$340</f>
        <v>47.582151858889191</v>
      </c>
      <c r="O429" s="23">
        <f>'[1]стационар ДС'!DV$340</f>
        <v>47.582151858889191</v>
      </c>
      <c r="P429" s="23">
        <f>'[1]стационар ДС'!FE$340</f>
        <v>47.582151858889191</v>
      </c>
      <c r="Q429" s="16">
        <f t="shared" si="152"/>
        <v>0</v>
      </c>
      <c r="R429" s="16">
        <f t="shared" si="153"/>
        <v>0</v>
      </c>
    </row>
    <row r="430" spans="2:18" ht="30" x14ac:dyDescent="0.25">
      <c r="B430" s="18"/>
      <c r="C430" s="1" t="s">
        <v>18</v>
      </c>
      <c r="D430" s="6" t="s">
        <v>13</v>
      </c>
      <c r="E430" s="22">
        <f>'[1]стационар ДС'!AG$342</f>
        <v>12</v>
      </c>
      <c r="F430" s="23">
        <f>'[1]стационар ДС'!FJ$342</f>
        <v>171.08189432409603</v>
      </c>
      <c r="G430" s="22">
        <f t="shared" si="175"/>
        <v>12</v>
      </c>
      <c r="H430" s="22">
        <f>'[1]стационар ДС'!L$342</f>
        <v>3</v>
      </c>
      <c r="I430" s="22">
        <f>'[1]стационар ДС'!R$342</f>
        <v>3</v>
      </c>
      <c r="J430" s="22">
        <f>'[1]стационар ДС'!Y$342</f>
        <v>3</v>
      </c>
      <c r="K430" s="22">
        <f>'[1]стационар ДС'!AF$342</f>
        <v>3</v>
      </c>
      <c r="L430" s="23">
        <f t="shared" ref="L430:L436" si="176">M430+N430+O430+P430</f>
        <v>171.08189432409603</v>
      </c>
      <c r="M430" s="23">
        <f>'[1]стационар ДС'!CH$342</f>
        <v>42.770473581024007</v>
      </c>
      <c r="N430" s="23">
        <f>'[1]стационар ДС'!DB$342</f>
        <v>42.770473581024007</v>
      </c>
      <c r="O430" s="23">
        <f>'[1]стационар ДС'!DV$342</f>
        <v>42.770473581024007</v>
      </c>
      <c r="P430" s="23">
        <f>'[1]стационар ДС'!FE$342</f>
        <v>42.770473581024007</v>
      </c>
      <c r="Q430" s="16">
        <f t="shared" si="152"/>
        <v>0</v>
      </c>
      <c r="R430" s="16">
        <f t="shared" si="153"/>
        <v>0</v>
      </c>
    </row>
    <row r="431" spans="2:18" ht="30" x14ac:dyDescent="0.25">
      <c r="B431" s="18"/>
      <c r="C431" s="1" t="s">
        <v>19</v>
      </c>
      <c r="D431" s="6" t="s">
        <v>13</v>
      </c>
      <c r="E431" s="22">
        <f>'[1]стационар ДС'!AG$344</f>
        <v>12</v>
      </c>
      <c r="F431" s="23">
        <f>'[1]стационар ДС'!FJ$344</f>
        <v>264.72672069096956</v>
      </c>
      <c r="G431" s="22">
        <f t="shared" si="175"/>
        <v>12</v>
      </c>
      <c r="H431" s="22">
        <f>'[1]стационар ДС'!L$344</f>
        <v>3</v>
      </c>
      <c r="I431" s="22">
        <f>'[1]стационар ДС'!R$344</f>
        <v>3</v>
      </c>
      <c r="J431" s="22">
        <f>'[1]стационар ДС'!Y$344</f>
        <v>3</v>
      </c>
      <c r="K431" s="22">
        <f>'[1]стационар ДС'!AF$344</f>
        <v>3</v>
      </c>
      <c r="L431" s="23">
        <f t="shared" si="176"/>
        <v>264.72672069096956</v>
      </c>
      <c r="M431" s="23">
        <f>'[1]стационар ДС'!CH$344</f>
        <v>66.181680172742389</v>
      </c>
      <c r="N431" s="23">
        <f>'[1]стационар ДС'!DB$344</f>
        <v>66.181680172742389</v>
      </c>
      <c r="O431" s="23">
        <f>'[1]стационар ДС'!DV$344</f>
        <v>66.181680172742389</v>
      </c>
      <c r="P431" s="23">
        <f>'[1]стационар ДС'!FE$344</f>
        <v>66.181680172742389</v>
      </c>
      <c r="Q431" s="16">
        <f t="shared" si="152"/>
        <v>0</v>
      </c>
      <c r="R431" s="16">
        <f t="shared" si="153"/>
        <v>0</v>
      </c>
    </row>
    <row r="432" spans="2:18" ht="30" x14ac:dyDescent="0.25">
      <c r="B432" s="18"/>
      <c r="C432" s="1" t="s">
        <v>81</v>
      </c>
      <c r="D432" s="6" t="s">
        <v>13</v>
      </c>
      <c r="E432" s="22">
        <f>'[1]стационар ДС'!AG$346</f>
        <v>3</v>
      </c>
      <c r="F432" s="23">
        <f>'[1]стационар ДС'!FJ$346</f>
        <v>50.255306457703185</v>
      </c>
      <c r="G432" s="22">
        <f t="shared" si="175"/>
        <v>3</v>
      </c>
      <c r="H432" s="22">
        <f>'[1]стационар ДС'!L$346</f>
        <v>1</v>
      </c>
      <c r="I432" s="22">
        <f>'[1]стационар ДС'!R$346</f>
        <v>2</v>
      </c>
      <c r="J432" s="22">
        <f>'[1]стационар ДС'!Y$346</f>
        <v>0</v>
      </c>
      <c r="K432" s="22">
        <f>'[1]стационар ДС'!AF$346</f>
        <v>0</v>
      </c>
      <c r="L432" s="23">
        <f t="shared" si="176"/>
        <v>50.255306457703185</v>
      </c>
      <c r="M432" s="23">
        <f>'[1]стационар ДС'!CH$346</f>
        <v>16.751768819234396</v>
      </c>
      <c r="N432" s="23">
        <f>'[1]стационар ДС'!DB$346</f>
        <v>33.503537638468792</v>
      </c>
      <c r="O432" s="23">
        <f>'[1]стационар ДС'!DV$346</f>
        <v>0</v>
      </c>
      <c r="P432" s="23">
        <f>'[1]стационар ДС'!FE$346</f>
        <v>0</v>
      </c>
      <c r="Q432" s="16">
        <f t="shared" si="152"/>
        <v>0</v>
      </c>
      <c r="R432" s="16">
        <f t="shared" si="153"/>
        <v>0</v>
      </c>
    </row>
    <row r="433" spans="2:18" ht="30" x14ac:dyDescent="0.25">
      <c r="B433" s="18"/>
      <c r="C433" s="1" t="s">
        <v>21</v>
      </c>
      <c r="D433" s="6" t="s">
        <v>13</v>
      </c>
      <c r="E433" s="22">
        <f>'[1]стационар ДС'!AG$348</f>
        <v>12</v>
      </c>
      <c r="F433" s="23">
        <f>'[1]стационар ДС'!FJ$348</f>
        <v>171.08189432409603</v>
      </c>
      <c r="G433" s="22">
        <f t="shared" si="175"/>
        <v>12</v>
      </c>
      <c r="H433" s="22">
        <f>'[1]стационар ДС'!L$348</f>
        <v>3</v>
      </c>
      <c r="I433" s="22">
        <f>'[1]стационар ДС'!R$348</f>
        <v>3</v>
      </c>
      <c r="J433" s="22">
        <f>'[1]стационар ДС'!Y$348</f>
        <v>3</v>
      </c>
      <c r="K433" s="22">
        <f>'[1]стационар ДС'!AF$348</f>
        <v>3</v>
      </c>
      <c r="L433" s="23">
        <f t="shared" si="176"/>
        <v>171.08189432409603</v>
      </c>
      <c r="M433" s="23">
        <f>'[1]стационар ДС'!CH$348</f>
        <v>42.770473581024007</v>
      </c>
      <c r="N433" s="23">
        <f>'[1]стационар ДС'!DB$348</f>
        <v>42.770473581024007</v>
      </c>
      <c r="O433" s="23">
        <f>'[1]стационар ДС'!DV$348</f>
        <v>42.770473581024007</v>
      </c>
      <c r="P433" s="23">
        <f>'[1]стационар ДС'!FE$348</f>
        <v>42.770473581024007</v>
      </c>
      <c r="Q433" s="16">
        <f t="shared" si="152"/>
        <v>0</v>
      </c>
      <c r="R433" s="16">
        <f t="shared" si="153"/>
        <v>0</v>
      </c>
    </row>
    <row r="434" spans="2:18" ht="30" x14ac:dyDescent="0.25">
      <c r="B434" s="18"/>
      <c r="C434" s="1" t="s">
        <v>22</v>
      </c>
      <c r="D434" s="6" t="s">
        <v>13</v>
      </c>
      <c r="E434" s="22">
        <f>'[1]стационар ДС'!AG$350</f>
        <v>36</v>
      </c>
      <c r="F434" s="23">
        <f>'[1]стационар ДС'!FJ$350</f>
        <v>577.40139334382388</v>
      </c>
      <c r="G434" s="22">
        <f t="shared" si="175"/>
        <v>36</v>
      </c>
      <c r="H434" s="22">
        <f>'[1]стационар ДС'!L$350</f>
        <v>9</v>
      </c>
      <c r="I434" s="22">
        <f>'[1]стационар ДС'!R$350</f>
        <v>9</v>
      </c>
      <c r="J434" s="22">
        <f>'[1]стационар ДС'!Y$350</f>
        <v>9</v>
      </c>
      <c r="K434" s="22">
        <f>'[1]стационар ДС'!AF$350</f>
        <v>9</v>
      </c>
      <c r="L434" s="23">
        <f t="shared" si="176"/>
        <v>577.40139334382388</v>
      </c>
      <c r="M434" s="23">
        <f>'[1]стационар ДС'!CH$350</f>
        <v>144.35034833595597</v>
      </c>
      <c r="N434" s="23">
        <f>'[1]стационар ДС'!DB$350</f>
        <v>144.35034833595597</v>
      </c>
      <c r="O434" s="23">
        <f>'[1]стационар ДС'!DV$350</f>
        <v>144.35034833595597</v>
      </c>
      <c r="P434" s="23">
        <f>'[1]стационар ДС'!FE$350</f>
        <v>144.35034833595597</v>
      </c>
      <c r="Q434" s="16">
        <f t="shared" si="152"/>
        <v>0</v>
      </c>
      <c r="R434" s="16">
        <f t="shared" si="153"/>
        <v>0</v>
      </c>
    </row>
    <row r="435" spans="2:18" ht="30" x14ac:dyDescent="0.25">
      <c r="B435" s="18"/>
      <c r="C435" s="1" t="s">
        <v>30</v>
      </c>
      <c r="D435" s="6" t="s">
        <v>13</v>
      </c>
      <c r="E435" s="22">
        <f>'[1]стационар ДС'!AG$352</f>
        <v>12</v>
      </c>
      <c r="F435" s="23">
        <f>'[1]стационар ДС'!FJ$352</f>
        <v>312.22445714147511</v>
      </c>
      <c r="G435" s="22">
        <f t="shared" si="175"/>
        <v>12</v>
      </c>
      <c r="H435" s="22">
        <f>'[1]стационар ДС'!L$352</f>
        <v>3</v>
      </c>
      <c r="I435" s="22">
        <f>'[1]стационар ДС'!R$352</f>
        <v>3</v>
      </c>
      <c r="J435" s="22">
        <f>'[1]стационар ДС'!Y$352</f>
        <v>3</v>
      </c>
      <c r="K435" s="22">
        <f>'[1]стационар ДС'!AF$352</f>
        <v>3</v>
      </c>
      <c r="L435" s="23">
        <f t="shared" si="176"/>
        <v>312.22445714147511</v>
      </c>
      <c r="M435" s="23">
        <f>'[1]стационар ДС'!CH$352</f>
        <v>78.056114285368778</v>
      </c>
      <c r="N435" s="23">
        <f>'[1]стационар ДС'!DB$352</f>
        <v>78.056114285368778</v>
      </c>
      <c r="O435" s="23">
        <f>'[1]стационар ДС'!DV$352</f>
        <v>78.056114285368778</v>
      </c>
      <c r="P435" s="23">
        <f>'[1]стационар ДС'!FE$352</f>
        <v>78.056114285368778</v>
      </c>
      <c r="Q435" s="16">
        <f t="shared" si="152"/>
        <v>0</v>
      </c>
      <c r="R435" s="16">
        <f t="shared" si="153"/>
        <v>0</v>
      </c>
    </row>
    <row r="436" spans="2:18" ht="30" x14ac:dyDescent="0.25">
      <c r="B436" s="18"/>
      <c r="C436" s="1" t="s">
        <v>24</v>
      </c>
      <c r="D436" s="6" t="s">
        <v>13</v>
      </c>
      <c r="E436" s="22">
        <f>'[1]стационар ДС'!AG$354</f>
        <v>15</v>
      </c>
      <c r="F436" s="23">
        <f>'[1]стационар ДС'!FJ$354</f>
        <v>303.89547018095999</v>
      </c>
      <c r="G436" s="22">
        <f t="shared" si="175"/>
        <v>15</v>
      </c>
      <c r="H436" s="22">
        <f>'[1]стационар ДС'!L$354</f>
        <v>3</v>
      </c>
      <c r="I436" s="22">
        <f>'[1]стационар ДС'!R$354</f>
        <v>3</v>
      </c>
      <c r="J436" s="22">
        <f>'[1]стационар ДС'!Y$354</f>
        <v>4</v>
      </c>
      <c r="K436" s="22">
        <f>'[1]стационар ДС'!AF$354</f>
        <v>5</v>
      </c>
      <c r="L436" s="23">
        <f t="shared" si="176"/>
        <v>303.89547018095999</v>
      </c>
      <c r="M436" s="23">
        <f>'[1]стационар ДС'!CH$354</f>
        <v>60.779094036191999</v>
      </c>
      <c r="N436" s="23">
        <f>'[1]стационар ДС'!DB$354</f>
        <v>60.779094036191999</v>
      </c>
      <c r="O436" s="23">
        <f>'[1]стационар ДС'!DV$354</f>
        <v>81.038792048255999</v>
      </c>
      <c r="P436" s="23">
        <f>'[1]стационар ДС'!FE$354</f>
        <v>101.29849006031999</v>
      </c>
      <c r="Q436" s="16">
        <f t="shared" si="152"/>
        <v>0</v>
      </c>
      <c r="R436" s="16">
        <f t="shared" si="153"/>
        <v>0</v>
      </c>
    </row>
    <row r="437" spans="2:18" ht="30" x14ac:dyDescent="0.25">
      <c r="B437" s="18"/>
      <c r="C437" s="80" t="s">
        <v>25</v>
      </c>
      <c r="D437" s="81" t="s">
        <v>13</v>
      </c>
      <c r="E437" s="19">
        <f>'[1]стационар ДС'!AG$356</f>
        <v>72</v>
      </c>
      <c r="F437" s="20">
        <f>'[1]стационар ДС'!FJ$356</f>
        <v>1181.1779120626129</v>
      </c>
      <c r="G437" s="19">
        <f t="shared" ref="G437:P437" si="177">SUM(G438:G442)</f>
        <v>72</v>
      </c>
      <c r="H437" s="19">
        <f t="shared" si="177"/>
        <v>18</v>
      </c>
      <c r="I437" s="19">
        <f t="shared" si="177"/>
        <v>16</v>
      </c>
      <c r="J437" s="19">
        <f t="shared" si="177"/>
        <v>19</v>
      </c>
      <c r="K437" s="19">
        <f t="shared" si="177"/>
        <v>19</v>
      </c>
      <c r="L437" s="20">
        <f t="shared" si="177"/>
        <v>1181.1779120626127</v>
      </c>
      <c r="M437" s="20">
        <f t="shared" si="177"/>
        <v>295.29447801565323</v>
      </c>
      <c r="N437" s="20">
        <f t="shared" si="177"/>
        <v>261.79094037718443</v>
      </c>
      <c r="O437" s="20">
        <f t="shared" si="177"/>
        <v>312.0462468348876</v>
      </c>
      <c r="P437" s="20">
        <f t="shared" si="177"/>
        <v>312.0462468348876</v>
      </c>
      <c r="Q437" s="16">
        <f t="shared" si="152"/>
        <v>0</v>
      </c>
      <c r="R437" s="16">
        <f t="shared" si="153"/>
        <v>0</v>
      </c>
    </row>
    <row r="438" spans="2:18" ht="30" x14ac:dyDescent="0.25">
      <c r="B438" s="18"/>
      <c r="C438" s="1" t="s">
        <v>17</v>
      </c>
      <c r="D438" s="6" t="s">
        <v>13</v>
      </c>
      <c r="E438" s="22">
        <f>'[1]стационар ДС'!AG$357</f>
        <v>24</v>
      </c>
      <c r="F438" s="23">
        <f>'[1]стационар ДС'!FJ$357</f>
        <v>380.65721487111352</v>
      </c>
      <c r="G438" s="22">
        <f>H438+I438+J438+K438</f>
        <v>24</v>
      </c>
      <c r="H438" s="22">
        <f>'[1]стационар ДС'!L$357</f>
        <v>6</v>
      </c>
      <c r="I438" s="22">
        <f>'[1]стационар ДС'!R$357</f>
        <v>6</v>
      </c>
      <c r="J438" s="22">
        <f>'[1]стационар ДС'!Y$357</f>
        <v>6</v>
      </c>
      <c r="K438" s="22">
        <f>'[1]стационар ДС'!AF$357</f>
        <v>6</v>
      </c>
      <c r="L438" s="23">
        <f>M438+N438+O438+P438</f>
        <v>380.65721487111352</v>
      </c>
      <c r="M438" s="23">
        <f>'[1]стационар ДС'!CH$357</f>
        <v>95.164303717778381</v>
      </c>
      <c r="N438" s="23">
        <f>'[1]стационар ДС'!DB$357</f>
        <v>95.164303717778381</v>
      </c>
      <c r="O438" s="23">
        <f>'[1]стационар ДС'!DV$357</f>
        <v>95.164303717778381</v>
      </c>
      <c r="P438" s="23">
        <f>'[1]стационар ДС'!FE$357</f>
        <v>95.164303717778381</v>
      </c>
      <c r="Q438" s="16">
        <f t="shared" si="152"/>
        <v>0</v>
      </c>
      <c r="R438" s="16">
        <f t="shared" si="153"/>
        <v>0</v>
      </c>
    </row>
    <row r="439" spans="2:18" ht="30" x14ac:dyDescent="0.25">
      <c r="B439" s="18"/>
      <c r="C439" s="1" t="s">
        <v>20</v>
      </c>
      <c r="D439" s="6" t="s">
        <v>13</v>
      </c>
      <c r="E439" s="22">
        <f>'[1]стационар ДС'!AG$359</f>
        <v>8</v>
      </c>
      <c r="F439" s="23">
        <f>'[1]стационар ДС'!FJ$359</f>
        <v>134.01415055387517</v>
      </c>
      <c r="G439" s="22">
        <f>H439+I439+J439+K439</f>
        <v>8</v>
      </c>
      <c r="H439" s="22">
        <f>'[1]стационар ДС'!L$359</f>
        <v>2</v>
      </c>
      <c r="I439" s="22">
        <f>'[1]стационар ДС'!R$359</f>
        <v>0</v>
      </c>
      <c r="J439" s="22">
        <f>'[1]стационар ДС'!Y$359</f>
        <v>3</v>
      </c>
      <c r="K439" s="22">
        <f>'[1]стационар ДС'!AF$359</f>
        <v>3</v>
      </c>
      <c r="L439" s="23">
        <f>M439+N439+O439+P439</f>
        <v>134.01415055387514</v>
      </c>
      <c r="M439" s="23">
        <f>'[1]стационар ДС'!CH$359</f>
        <v>33.503537638468792</v>
      </c>
      <c r="N439" s="23">
        <f>'[1]стационар ДС'!DB$359</f>
        <v>0</v>
      </c>
      <c r="O439" s="23">
        <f>'[1]стационар ДС'!DV$359</f>
        <v>50.255306457703185</v>
      </c>
      <c r="P439" s="23">
        <f>'[1]стационар ДС'!FE$359</f>
        <v>50.255306457703185</v>
      </c>
      <c r="Q439" s="16">
        <f t="shared" si="152"/>
        <v>0</v>
      </c>
      <c r="R439" s="16">
        <f t="shared" si="153"/>
        <v>0</v>
      </c>
    </row>
    <row r="440" spans="2:18" ht="30" x14ac:dyDescent="0.25">
      <c r="B440" s="18"/>
      <c r="C440" s="1" t="s">
        <v>22</v>
      </c>
      <c r="D440" s="6" t="s">
        <v>13</v>
      </c>
      <c r="E440" s="22">
        <f>'[1]стационар ДС'!AG$361</f>
        <v>24</v>
      </c>
      <c r="F440" s="23">
        <f>'[1]стационар ДС'!FJ$361</f>
        <v>384.93426222921607</v>
      </c>
      <c r="G440" s="22">
        <f>H440+I440+J440+K440</f>
        <v>24</v>
      </c>
      <c r="H440" s="22">
        <f>'[1]стационар ДС'!L$361</f>
        <v>6</v>
      </c>
      <c r="I440" s="22">
        <f>'[1]стационар ДС'!R$361</f>
        <v>6</v>
      </c>
      <c r="J440" s="22">
        <f>'[1]стационар ДС'!Y$361</f>
        <v>6</v>
      </c>
      <c r="K440" s="22">
        <f>'[1]стационар ДС'!AF$361</f>
        <v>6</v>
      </c>
      <c r="L440" s="23">
        <f>M440+N440+O440+P440</f>
        <v>384.93426222921607</v>
      </c>
      <c r="M440" s="23">
        <f>'[1]стационар ДС'!CH$361</f>
        <v>96.233565557304019</v>
      </c>
      <c r="N440" s="23">
        <f>'[1]стационар ДС'!DB$361</f>
        <v>96.233565557304019</v>
      </c>
      <c r="O440" s="23">
        <f>'[1]стационар ДС'!DV$361</f>
        <v>96.233565557304019</v>
      </c>
      <c r="P440" s="23">
        <f>'[1]стационар ДС'!FE$361</f>
        <v>96.233565557304019</v>
      </c>
      <c r="Q440" s="16">
        <f t="shared" ref="Q440:Q503" si="178">E440-G440</f>
        <v>0</v>
      </c>
      <c r="R440" s="16">
        <f t="shared" ref="R440:R503" si="179">F440-L440</f>
        <v>0</v>
      </c>
    </row>
    <row r="441" spans="2:18" ht="30" x14ac:dyDescent="0.25">
      <c r="B441" s="18"/>
      <c r="C441" s="1" t="s">
        <v>26</v>
      </c>
      <c r="D441" s="6" t="s">
        <v>13</v>
      </c>
      <c r="E441" s="22">
        <f>'[1]стационар ДС'!AG$363</f>
        <v>12</v>
      </c>
      <c r="F441" s="23">
        <f>'[1]стационар ДС'!FJ$363</f>
        <v>224.54498630037602</v>
      </c>
      <c r="G441" s="22">
        <f>H441+I441+J441+K441</f>
        <v>12</v>
      </c>
      <c r="H441" s="22">
        <f>'[1]стационар ДС'!L$363</f>
        <v>3</v>
      </c>
      <c r="I441" s="22">
        <f>'[1]стационар ДС'!R$363</f>
        <v>3</v>
      </c>
      <c r="J441" s="22">
        <f>'[1]стационар ДС'!Y$363</f>
        <v>3</v>
      </c>
      <c r="K441" s="22">
        <f>'[1]стационар ДС'!AF$363</f>
        <v>3</v>
      </c>
      <c r="L441" s="23">
        <f>M441+N441+O441+P441</f>
        <v>224.54498630037602</v>
      </c>
      <c r="M441" s="23">
        <f>'[1]стационар ДС'!CH$363</f>
        <v>56.136246575094006</v>
      </c>
      <c r="N441" s="23">
        <f>'[1]стационар ДС'!DB$363</f>
        <v>56.136246575094006</v>
      </c>
      <c r="O441" s="23">
        <f>'[1]стационар ДС'!FE$363</f>
        <v>56.136246575094006</v>
      </c>
      <c r="P441" s="23">
        <f>'[1]стационар ДС'!FE$363</f>
        <v>56.136246575094006</v>
      </c>
      <c r="Q441" s="16">
        <f t="shared" si="178"/>
        <v>0</v>
      </c>
      <c r="R441" s="16">
        <f t="shared" si="179"/>
        <v>0</v>
      </c>
    </row>
    <row r="442" spans="2:18" ht="30" x14ac:dyDescent="0.25">
      <c r="B442" s="18"/>
      <c r="C442" s="1" t="s">
        <v>71</v>
      </c>
      <c r="D442" s="6" t="s">
        <v>13</v>
      </c>
      <c r="E442" s="22">
        <f>'[1]стационар ДС'!AG$365</f>
        <v>4</v>
      </c>
      <c r="F442" s="23">
        <f>'[1]стационар ДС'!FJ$365</f>
        <v>57.027298108031999</v>
      </c>
      <c r="G442" s="22">
        <f>H442+I442+J442+K442</f>
        <v>4</v>
      </c>
      <c r="H442" s="22">
        <f>'[1]стационар ДС'!L$365</f>
        <v>1</v>
      </c>
      <c r="I442" s="22">
        <f>'[1]стационар ДС'!R$365</f>
        <v>1</v>
      </c>
      <c r="J442" s="22">
        <f>'[1]стационар ДС'!Y$365</f>
        <v>1</v>
      </c>
      <c r="K442" s="22">
        <f>'[1]стационар ДС'!AF$365</f>
        <v>1</v>
      </c>
      <c r="L442" s="23">
        <f>M442+N442+O442+P442</f>
        <v>57.027298108031999</v>
      </c>
      <c r="M442" s="23">
        <f>'[1]стационар ДС'!CH$365</f>
        <v>14.256824527008</v>
      </c>
      <c r="N442" s="23">
        <f>'[1]стационар ДС'!DB$365</f>
        <v>14.256824527008</v>
      </c>
      <c r="O442" s="23">
        <f>'[1]стационар ДС'!FE$365</f>
        <v>14.256824527008</v>
      </c>
      <c r="P442" s="23">
        <f>'[1]стационар ДС'!FE$365</f>
        <v>14.256824527008</v>
      </c>
      <c r="Q442" s="16">
        <f t="shared" si="178"/>
        <v>0</v>
      </c>
      <c r="R442" s="16">
        <f t="shared" si="179"/>
        <v>0</v>
      </c>
    </row>
    <row r="443" spans="2:18" ht="30" x14ac:dyDescent="0.25">
      <c r="B443" s="18"/>
      <c r="C443" s="80" t="s">
        <v>29</v>
      </c>
      <c r="D443" s="81" t="s">
        <v>13</v>
      </c>
      <c r="E443" s="19">
        <f>'[1]стационар ДС'!AG$367</f>
        <v>104</v>
      </c>
      <c r="F443" s="20">
        <f>'[1]стационар ДС'!FJ$367</f>
        <v>1715.555585600262</v>
      </c>
      <c r="G443" s="19">
        <f t="shared" ref="G443:P443" si="180">SUM(G444:G449)</f>
        <v>104</v>
      </c>
      <c r="H443" s="19">
        <f t="shared" si="180"/>
        <v>25</v>
      </c>
      <c r="I443" s="19">
        <f t="shared" si="180"/>
        <v>25</v>
      </c>
      <c r="J443" s="19">
        <f t="shared" si="180"/>
        <v>27</v>
      </c>
      <c r="K443" s="19">
        <f t="shared" si="180"/>
        <v>27</v>
      </c>
      <c r="L443" s="20">
        <f t="shared" si="180"/>
        <v>1715.555585600262</v>
      </c>
      <c r="M443" s="20">
        <f t="shared" si="180"/>
        <v>404.20911381013804</v>
      </c>
      <c r="N443" s="20">
        <f t="shared" si="180"/>
        <v>414.68600393952482</v>
      </c>
      <c r="O443" s="20">
        <f t="shared" si="180"/>
        <v>448.33023392529964</v>
      </c>
      <c r="P443" s="20">
        <f t="shared" si="180"/>
        <v>448.33023392529964</v>
      </c>
      <c r="Q443" s="16">
        <f t="shared" si="178"/>
        <v>0</v>
      </c>
      <c r="R443" s="16">
        <f t="shared" si="179"/>
        <v>0</v>
      </c>
    </row>
    <row r="444" spans="2:18" ht="30" x14ac:dyDescent="0.25">
      <c r="B444" s="18"/>
      <c r="C444" s="1" t="s">
        <v>30</v>
      </c>
      <c r="D444" s="6" t="s">
        <v>13</v>
      </c>
      <c r="E444" s="22">
        <f>'[1]стационар ДС'!AG$368</f>
        <v>12</v>
      </c>
      <c r="F444" s="23">
        <f>'[1]стационар ДС'!FJ$368</f>
        <v>245.81766921304319</v>
      </c>
      <c r="G444" s="22">
        <f t="shared" ref="G444:G449" si="181">H444+I444+J444+K444</f>
        <v>12</v>
      </c>
      <c r="H444" s="22">
        <f>'[1]стационар ДС'!L$368</f>
        <v>3</v>
      </c>
      <c r="I444" s="22">
        <f>'[1]стационар ДС'!R$368</f>
        <v>3</v>
      </c>
      <c r="J444" s="22">
        <f>'[1]стационар ДС'!Y$368</f>
        <v>3</v>
      </c>
      <c r="K444" s="22">
        <f>'[1]стационар ДС'!AF$368</f>
        <v>3</v>
      </c>
      <c r="L444" s="23">
        <f t="shared" ref="L444:L449" si="182">M444+N444+O444+P444</f>
        <v>245.81766921304319</v>
      </c>
      <c r="M444" s="23">
        <f>'[1]стационар ДС'!CH$368</f>
        <v>61.454417303260797</v>
      </c>
      <c r="N444" s="23">
        <f>'[1]стационар ДС'!DB$368</f>
        <v>61.454417303260797</v>
      </c>
      <c r="O444" s="23">
        <f>'[1]стационар ДС'!FE$368</f>
        <v>61.454417303260797</v>
      </c>
      <c r="P444" s="23">
        <f>'[1]стационар ДС'!FE$368</f>
        <v>61.454417303260797</v>
      </c>
      <c r="Q444" s="16">
        <f t="shared" si="178"/>
        <v>0</v>
      </c>
      <c r="R444" s="16">
        <f t="shared" si="179"/>
        <v>0</v>
      </c>
    </row>
    <row r="445" spans="2:18" ht="30" x14ac:dyDescent="0.25">
      <c r="B445" s="18"/>
      <c r="C445" s="1" t="s">
        <v>31</v>
      </c>
      <c r="D445" s="6" t="s">
        <v>13</v>
      </c>
      <c r="E445" s="22">
        <f>'[1]стационар ДС'!AG$370</f>
        <v>35</v>
      </c>
      <c r="F445" s="23">
        <f>'[1]стационар ДС'!FJ$370</f>
        <v>405.42844748679005</v>
      </c>
      <c r="G445" s="22">
        <f t="shared" si="181"/>
        <v>35</v>
      </c>
      <c r="H445" s="22">
        <f>'[1]стационар ДС'!L$370</f>
        <v>9</v>
      </c>
      <c r="I445" s="22">
        <f>'[1]стационар ДС'!R$370</f>
        <v>8</v>
      </c>
      <c r="J445" s="22">
        <f>'[1]стационар ДС'!Y$370</f>
        <v>9</v>
      </c>
      <c r="K445" s="22">
        <f>'[1]стационар ДС'!AF$370</f>
        <v>9</v>
      </c>
      <c r="L445" s="23">
        <f t="shared" si="182"/>
        <v>405.42844748678999</v>
      </c>
      <c r="M445" s="23">
        <f>'[1]стационар ДС'!CH$370</f>
        <v>104.253029353746</v>
      </c>
      <c r="N445" s="23">
        <f>'[1]стационар ДС'!DB$370</f>
        <v>92.669359425552003</v>
      </c>
      <c r="O445" s="23">
        <f>'[1]стационар ДС'!FE$370</f>
        <v>104.253029353746</v>
      </c>
      <c r="P445" s="23">
        <f>'[1]стационар ДС'!FE$370</f>
        <v>104.253029353746</v>
      </c>
      <c r="Q445" s="16">
        <f t="shared" si="178"/>
        <v>0</v>
      </c>
      <c r="R445" s="16">
        <f t="shared" si="179"/>
        <v>0</v>
      </c>
    </row>
    <row r="446" spans="2:18" ht="30" x14ac:dyDescent="0.25">
      <c r="B446" s="18"/>
      <c r="C446" s="1" t="s">
        <v>19</v>
      </c>
      <c r="D446" s="6" t="s">
        <v>13</v>
      </c>
      <c r="E446" s="22">
        <f>'[1]стационар ДС'!AG$372</f>
        <v>9</v>
      </c>
      <c r="F446" s="23">
        <f>'[1]стационар ДС'!FJ$372</f>
        <v>198.54504051822715</v>
      </c>
      <c r="G446" s="22">
        <f t="shared" si="181"/>
        <v>9</v>
      </c>
      <c r="H446" s="22">
        <f>'[1]стационар ДС'!L$372</f>
        <v>1</v>
      </c>
      <c r="I446" s="22">
        <f>'[1]стационар ДС'!R$372</f>
        <v>2</v>
      </c>
      <c r="J446" s="22">
        <f>'[1]стационар ДС'!Y$372</f>
        <v>3</v>
      </c>
      <c r="K446" s="22">
        <f>'[1]стационар ДС'!AF$372</f>
        <v>3</v>
      </c>
      <c r="L446" s="23">
        <f t="shared" si="182"/>
        <v>198.54504051822715</v>
      </c>
      <c r="M446" s="23">
        <f>'[1]стационар ДС'!CH$372</f>
        <v>22.060560057580794</v>
      </c>
      <c r="N446" s="23">
        <f>'[1]стационар ДС'!DB$372</f>
        <v>44.121120115161588</v>
      </c>
      <c r="O446" s="23">
        <f>'[1]стационар ДС'!FE$372</f>
        <v>66.181680172742389</v>
      </c>
      <c r="P446" s="23">
        <f>'[1]стационар ДС'!FE$372</f>
        <v>66.181680172742389</v>
      </c>
      <c r="Q446" s="16">
        <f t="shared" si="178"/>
        <v>0</v>
      </c>
      <c r="R446" s="16">
        <f t="shared" si="179"/>
        <v>0</v>
      </c>
    </row>
    <row r="447" spans="2:18" ht="30" x14ac:dyDescent="0.25">
      <c r="B447" s="18"/>
      <c r="C447" s="1" t="s">
        <v>33</v>
      </c>
      <c r="D447" s="6" t="s">
        <v>13</v>
      </c>
      <c r="E447" s="22">
        <f>'[1]стационар ДС'!AG$374</f>
        <v>24</v>
      </c>
      <c r="F447" s="23">
        <f>'[1]стационар ДС'!FJ$374</f>
        <v>480.83016615298556</v>
      </c>
      <c r="G447" s="22">
        <f t="shared" si="181"/>
        <v>24</v>
      </c>
      <c r="H447" s="22">
        <f>'[1]стационар ДС'!L$374</f>
        <v>6</v>
      </c>
      <c r="I447" s="22">
        <f>'[1]стационар ДС'!R$374</f>
        <v>6</v>
      </c>
      <c r="J447" s="22">
        <f>'[1]стационар ДС'!Y$374</f>
        <v>6</v>
      </c>
      <c r="K447" s="22">
        <f>'[1]стационар ДС'!AF$374</f>
        <v>6</v>
      </c>
      <c r="L447" s="23">
        <f t="shared" si="182"/>
        <v>480.83016615298556</v>
      </c>
      <c r="M447" s="23">
        <f>'[1]стационар ДС'!CH$374</f>
        <v>120.20754153824639</v>
      </c>
      <c r="N447" s="23">
        <f>'[1]стационар ДС'!DB$374</f>
        <v>120.20754153824639</v>
      </c>
      <c r="O447" s="23">
        <f>'[1]стационар ДС'!FE$374</f>
        <v>120.20754153824639</v>
      </c>
      <c r="P447" s="23">
        <f>'[1]стационар ДС'!FE$374</f>
        <v>120.20754153824639</v>
      </c>
      <c r="Q447" s="16">
        <f t="shared" si="178"/>
        <v>0</v>
      </c>
      <c r="R447" s="16">
        <f t="shared" si="179"/>
        <v>0</v>
      </c>
    </row>
    <row r="448" spans="2:18" ht="30" x14ac:dyDescent="0.25">
      <c r="B448" s="18"/>
      <c r="C448" s="1" t="s">
        <v>22</v>
      </c>
      <c r="D448" s="6" t="s">
        <v>13</v>
      </c>
      <c r="E448" s="22">
        <f>'[1]стационар ДС'!AG$376</f>
        <v>24</v>
      </c>
      <c r="F448" s="23">
        <f>'[1]стационар ДС'!FJ$376</f>
        <v>384.93426222921607</v>
      </c>
      <c r="G448" s="22">
        <f t="shared" si="181"/>
        <v>24</v>
      </c>
      <c r="H448" s="22">
        <f>'[1]стационар ДС'!L$376</f>
        <v>6</v>
      </c>
      <c r="I448" s="22">
        <f>'[1]стационар ДС'!R$376</f>
        <v>6</v>
      </c>
      <c r="J448" s="22">
        <f>'[1]стационар ДС'!Y$376</f>
        <v>6</v>
      </c>
      <c r="K448" s="22">
        <f>'[1]стационар ДС'!AF$376</f>
        <v>6</v>
      </c>
      <c r="L448" s="23">
        <f t="shared" si="182"/>
        <v>384.93426222921607</v>
      </c>
      <c r="M448" s="23">
        <f>'[1]стационар ДС'!CH$376</f>
        <v>96.233565557304019</v>
      </c>
      <c r="N448" s="23">
        <f>'[1]стационар ДС'!DB$376</f>
        <v>96.233565557304019</v>
      </c>
      <c r="O448" s="23">
        <f>'[1]стационар ДС'!FE$376</f>
        <v>96.233565557304019</v>
      </c>
      <c r="P448" s="23">
        <f>'[1]стационар ДС'!FE$376</f>
        <v>96.233565557304019</v>
      </c>
      <c r="Q448" s="16">
        <f t="shared" si="178"/>
        <v>0</v>
      </c>
      <c r="R448" s="16">
        <f t="shared" si="179"/>
        <v>0</v>
      </c>
    </row>
    <row r="449" spans="2:18" ht="30" x14ac:dyDescent="0.25">
      <c r="B449" s="18"/>
      <c r="C449" s="1" t="s">
        <v>71</v>
      </c>
      <c r="D449" s="6" t="s">
        <v>13</v>
      </c>
      <c r="E449" s="22">
        <f>'[1]стационар ДС'!AG$378</f>
        <v>0</v>
      </c>
      <c r="F449" s="23">
        <f>'[1]стационар ДС'!FJ$378</f>
        <v>0</v>
      </c>
      <c r="G449" s="22">
        <f t="shared" si="181"/>
        <v>0</v>
      </c>
      <c r="H449" s="22">
        <f>'[1]стационар ДС'!L$378</f>
        <v>0</v>
      </c>
      <c r="I449" s="22">
        <f>'[1]стационар ДС'!R$378</f>
        <v>0</v>
      </c>
      <c r="J449" s="22">
        <f>'[1]стационар ДС'!Y$378</f>
        <v>0</v>
      </c>
      <c r="K449" s="22">
        <f>'[1]стационар ДС'!AF$378</f>
        <v>0</v>
      </c>
      <c r="L449" s="23">
        <f t="shared" si="182"/>
        <v>0</v>
      </c>
      <c r="M449" s="23">
        <f>'[1]стационар ДС'!CH$378</f>
        <v>0</v>
      </c>
      <c r="N449" s="23">
        <f>'[1]стационар ДС'!DB$378</f>
        <v>0</v>
      </c>
      <c r="O449" s="23">
        <f>'[1]стационар ДС'!FE$378</f>
        <v>0</v>
      </c>
      <c r="P449" s="23">
        <f>'[1]стационар ДС'!FE$378</f>
        <v>0</v>
      </c>
      <c r="Q449" s="16">
        <f t="shared" si="178"/>
        <v>0</v>
      </c>
      <c r="R449" s="16">
        <f t="shared" si="179"/>
        <v>0</v>
      </c>
    </row>
    <row r="450" spans="2:18" x14ac:dyDescent="0.25">
      <c r="B450" s="24"/>
      <c r="C450" s="25" t="s">
        <v>86</v>
      </c>
      <c r="D450" s="26"/>
      <c r="E450" s="27">
        <f>E425</f>
        <v>341</v>
      </c>
      <c r="F450" s="28">
        <f t="shared" ref="F450:P450" si="183">F425</f>
        <v>5617.7422535405558</v>
      </c>
      <c r="G450" s="27">
        <f t="shared" si="183"/>
        <v>341</v>
      </c>
      <c r="H450" s="27">
        <f t="shared" si="183"/>
        <v>82</v>
      </c>
      <c r="I450" s="27">
        <f t="shared" si="183"/>
        <v>85</v>
      </c>
      <c r="J450" s="27">
        <f t="shared" si="183"/>
        <v>87</v>
      </c>
      <c r="K450" s="27">
        <f t="shared" si="183"/>
        <v>87</v>
      </c>
      <c r="L450" s="28">
        <f t="shared" si="183"/>
        <v>5617.7422535405549</v>
      </c>
      <c r="M450" s="28">
        <f t="shared" si="183"/>
        <v>1350.88102138311</v>
      </c>
      <c r="N450" s="28">
        <f t="shared" si="183"/>
        <v>1378.7474856395183</v>
      </c>
      <c r="O450" s="28">
        <f t="shared" si="183"/>
        <v>1437.0222558936634</v>
      </c>
      <c r="P450" s="28">
        <f t="shared" si="183"/>
        <v>1451.0914906242635</v>
      </c>
      <c r="Q450" s="16">
        <f t="shared" si="178"/>
        <v>0</v>
      </c>
      <c r="R450" s="16">
        <f t="shared" si="179"/>
        <v>0</v>
      </c>
    </row>
    <row r="451" spans="2:18" ht="28.5" x14ac:dyDescent="0.25">
      <c r="B451" s="13" t="s">
        <v>87</v>
      </c>
      <c r="C451" s="87" t="s">
        <v>36</v>
      </c>
      <c r="D451" s="87" t="s">
        <v>13</v>
      </c>
      <c r="E451" s="29">
        <f>'[1]стационар ДС'!AG$380</f>
        <v>728</v>
      </c>
      <c r="F451" s="30">
        <f>'[1]стационар ДС'!FJ$380</f>
        <v>17837.110192680764</v>
      </c>
      <c r="G451" s="29">
        <f>G452+G456+G461+G464+G469+G471+G477+G479+G482</f>
        <v>728</v>
      </c>
      <c r="H451" s="29">
        <f t="shared" ref="H451:P451" si="184">H452+H456+H461+H464+H469+H471+H477+H479+H482</f>
        <v>35</v>
      </c>
      <c r="I451" s="29">
        <f t="shared" si="184"/>
        <v>186</v>
      </c>
      <c r="J451" s="29">
        <f t="shared" si="184"/>
        <v>188</v>
      </c>
      <c r="K451" s="29">
        <f t="shared" si="184"/>
        <v>319</v>
      </c>
      <c r="L451" s="30">
        <f t="shared" si="184"/>
        <v>17837.110192680761</v>
      </c>
      <c r="M451" s="30">
        <f t="shared" si="184"/>
        <v>800.85790128894462</v>
      </c>
      <c r="N451" s="30">
        <f t="shared" si="184"/>
        <v>4539.2156513688224</v>
      </c>
      <c r="O451" s="30">
        <f t="shared" si="184"/>
        <v>4569.6922446278113</v>
      </c>
      <c r="P451" s="30">
        <f t="shared" si="184"/>
        <v>7927.3443953951837</v>
      </c>
      <c r="Q451" s="16">
        <f t="shared" si="178"/>
        <v>0</v>
      </c>
      <c r="R451" s="16">
        <f t="shared" si="179"/>
        <v>0</v>
      </c>
    </row>
    <row r="452" spans="2:18" ht="30" x14ac:dyDescent="0.25">
      <c r="B452" s="18"/>
      <c r="C452" s="80" t="s">
        <v>88</v>
      </c>
      <c r="D452" s="81" t="s">
        <v>13</v>
      </c>
      <c r="E452" s="19">
        <f>'[1]стационар ДС'!AG$381</f>
        <v>65</v>
      </c>
      <c r="F452" s="20">
        <f>'[1]стационар ДС'!FJ$381</f>
        <v>2454.3253821029575</v>
      </c>
      <c r="G452" s="19">
        <f>G453+G454+G455</f>
        <v>65</v>
      </c>
      <c r="H452" s="19">
        <f t="shared" ref="H452:P452" si="185">H453+H454+H455</f>
        <v>0</v>
      </c>
      <c r="I452" s="19">
        <f t="shared" si="185"/>
        <v>18</v>
      </c>
      <c r="J452" s="19">
        <f t="shared" si="185"/>
        <v>17</v>
      </c>
      <c r="K452" s="19">
        <f t="shared" si="185"/>
        <v>30</v>
      </c>
      <c r="L452" s="20">
        <f t="shared" si="185"/>
        <v>2454.3253821029575</v>
      </c>
      <c r="M452" s="20">
        <f t="shared" si="185"/>
        <v>0</v>
      </c>
      <c r="N452" s="20">
        <f t="shared" si="185"/>
        <v>679.65933658235747</v>
      </c>
      <c r="O452" s="20">
        <f t="shared" si="185"/>
        <v>641.90048455000431</v>
      </c>
      <c r="P452" s="20">
        <f t="shared" si="185"/>
        <v>1132.7655609705957</v>
      </c>
      <c r="Q452" s="16">
        <f t="shared" si="178"/>
        <v>0</v>
      </c>
      <c r="R452" s="16">
        <f t="shared" si="179"/>
        <v>0</v>
      </c>
    </row>
    <row r="453" spans="2:18" ht="30" x14ac:dyDescent="0.25">
      <c r="B453" s="18"/>
      <c r="C453" s="82" t="s">
        <v>23</v>
      </c>
      <c r="D453" s="6" t="s">
        <v>13</v>
      </c>
      <c r="E453" s="22">
        <f>'[1]стационар ДС'!AG$382</f>
        <v>65</v>
      </c>
      <c r="F453" s="23">
        <f>'[1]стационар ДС'!FJ$382</f>
        <v>2454.3253821029575</v>
      </c>
      <c r="G453" s="22">
        <f>H453+I453+J453+K453</f>
        <v>65</v>
      </c>
      <c r="H453" s="22">
        <f>'[1]стационар ДС'!L$382</f>
        <v>0</v>
      </c>
      <c r="I453" s="22">
        <f>'[1]стационар ДС'!R$382</f>
        <v>18</v>
      </c>
      <c r="J453" s="22">
        <f>'[1]стационар ДС'!Y$382</f>
        <v>17</v>
      </c>
      <c r="K453" s="22">
        <f>'[1]стационар ДС'!AF$382</f>
        <v>30</v>
      </c>
      <c r="L453" s="23">
        <f>M453+N453+O453+P453</f>
        <v>2454.3253821029575</v>
      </c>
      <c r="M453" s="23">
        <f>'[1]стационар ДС'!CH$382</f>
        <v>0</v>
      </c>
      <c r="N453" s="23">
        <f>'[1]стационар ДС'!DB$382</f>
        <v>679.65933658235747</v>
      </c>
      <c r="O453" s="23">
        <f>'[1]стационар ДС'!DV$382</f>
        <v>641.90048455000431</v>
      </c>
      <c r="P453" s="23">
        <f>'[1]стационар ДС'!FE$382</f>
        <v>1132.7655609705957</v>
      </c>
      <c r="Q453" s="16">
        <f t="shared" si="178"/>
        <v>0</v>
      </c>
      <c r="R453" s="16">
        <f t="shared" si="179"/>
        <v>0</v>
      </c>
    </row>
    <row r="454" spans="2:18" ht="30" x14ac:dyDescent="0.25">
      <c r="B454" s="18"/>
      <c r="C454" s="1" t="s">
        <v>26</v>
      </c>
      <c r="D454" s="6" t="s">
        <v>13</v>
      </c>
      <c r="E454" s="22">
        <f>'[1]стационар ДС'!AG$384</f>
        <v>0</v>
      </c>
      <c r="F454" s="23">
        <f>'[1]стационар ДС'!FJ$384</f>
        <v>0</v>
      </c>
      <c r="G454" s="22">
        <f>H454+I454+J454+K454</f>
        <v>0</v>
      </c>
      <c r="H454" s="22">
        <f>'[1]стационар ДС'!L$384</f>
        <v>0</v>
      </c>
      <c r="I454" s="22">
        <f>'[1]стационар ДС'!R$384</f>
        <v>0</v>
      </c>
      <c r="J454" s="22">
        <f>'[1]стационар ДС'!Y$384</f>
        <v>0</v>
      </c>
      <c r="K454" s="22">
        <f>'[1]стационар ДС'!AF$384</f>
        <v>0</v>
      </c>
      <c r="L454" s="23">
        <f>M454+N454+O454+P454</f>
        <v>0</v>
      </c>
      <c r="M454" s="23">
        <f>'[1]стационар ДС'!CH$384</f>
        <v>0</v>
      </c>
      <c r="N454" s="23">
        <f>'[1]стационар ДС'!DB$384</f>
        <v>0</v>
      </c>
      <c r="O454" s="23">
        <f>'[1]стационар ДС'!DV$384</f>
        <v>0</v>
      </c>
      <c r="P454" s="23">
        <f>'[1]стационар ДС'!FE$384</f>
        <v>0</v>
      </c>
      <c r="Q454" s="16">
        <f t="shared" si="178"/>
        <v>0</v>
      </c>
      <c r="R454" s="16">
        <f t="shared" si="179"/>
        <v>0</v>
      </c>
    </row>
    <row r="455" spans="2:18" ht="30" x14ac:dyDescent="0.25">
      <c r="B455" s="18"/>
      <c r="C455" s="1" t="s">
        <v>89</v>
      </c>
      <c r="D455" s="6" t="s">
        <v>13</v>
      </c>
      <c r="E455" s="22">
        <f>'[1]стационар ДС'!AG$386</f>
        <v>0</v>
      </c>
      <c r="F455" s="23">
        <f>'[1]стационар ДС'!FJ$386</f>
        <v>0</v>
      </c>
      <c r="G455" s="22">
        <f>H455+I455+J455+K455</f>
        <v>0</v>
      </c>
      <c r="H455" s="22">
        <f>'[1]стационар ДС'!L$386</f>
        <v>0</v>
      </c>
      <c r="I455" s="22">
        <f>'[1]стационар ДС'!R$386</f>
        <v>0</v>
      </c>
      <c r="J455" s="22">
        <f>'[1]стационар ДС'!Y$386</f>
        <v>0</v>
      </c>
      <c r="K455" s="22">
        <f>'[1]стационар ДС'!AF$386</f>
        <v>0</v>
      </c>
      <c r="L455" s="23">
        <f>M455+N455+O455+P455</f>
        <v>0</v>
      </c>
      <c r="M455" s="23">
        <f>'[1]стационар ДС'!CH$386</f>
        <v>0</v>
      </c>
      <c r="N455" s="23">
        <f>'[1]стационар ДС'!DB$386</f>
        <v>0</v>
      </c>
      <c r="O455" s="23">
        <f>'[1]стационар ДС'!DV$386</f>
        <v>0</v>
      </c>
      <c r="P455" s="23">
        <f>'[1]стационар ДС'!FE$386</f>
        <v>0</v>
      </c>
      <c r="Q455" s="16">
        <f t="shared" si="178"/>
        <v>0</v>
      </c>
      <c r="R455" s="16">
        <f t="shared" si="179"/>
        <v>0</v>
      </c>
    </row>
    <row r="456" spans="2:18" ht="42.75" x14ac:dyDescent="0.25">
      <c r="B456" s="18"/>
      <c r="C456" s="80" t="s">
        <v>90</v>
      </c>
      <c r="D456" s="81" t="s">
        <v>13</v>
      </c>
      <c r="E456" s="19">
        <f>'[1]стационар ДС'!AG$388</f>
        <v>106</v>
      </c>
      <c r="F456" s="20">
        <f>'[1]стационар ДС'!FJ$388</f>
        <v>3147.9503214918018</v>
      </c>
      <c r="G456" s="19">
        <f>SUM(G457:G460)</f>
        <v>106</v>
      </c>
      <c r="H456" s="19">
        <f t="shared" ref="H456:P456" si="186">SUM(H457:H460)</f>
        <v>0</v>
      </c>
      <c r="I456" s="19">
        <f>SUM(I457:I460)</f>
        <v>25</v>
      </c>
      <c r="J456" s="19">
        <f>SUM(J457:J460)</f>
        <v>25</v>
      </c>
      <c r="K456" s="19">
        <f t="shared" si="186"/>
        <v>56</v>
      </c>
      <c r="L456" s="20">
        <f t="shared" si="186"/>
        <v>3147.9503214918018</v>
      </c>
      <c r="M456" s="20">
        <f t="shared" si="186"/>
        <v>0</v>
      </c>
      <c r="N456" s="20">
        <f t="shared" si="186"/>
        <v>745.34939422768423</v>
      </c>
      <c r="O456" s="20">
        <f t="shared" si="186"/>
        <v>751.55632880834514</v>
      </c>
      <c r="P456" s="20">
        <f t="shared" si="186"/>
        <v>1651.0445984557723</v>
      </c>
      <c r="Q456" s="16">
        <f t="shared" si="178"/>
        <v>0</v>
      </c>
      <c r="R456" s="16">
        <f t="shared" si="179"/>
        <v>0</v>
      </c>
    </row>
    <row r="457" spans="2:18" ht="30" x14ac:dyDescent="0.25">
      <c r="B457" s="18"/>
      <c r="C457" s="82" t="s">
        <v>16</v>
      </c>
      <c r="D457" s="6" t="s">
        <v>13</v>
      </c>
      <c r="E457" s="22">
        <f>'[1]стационар ДС'!AG$389</f>
        <v>13</v>
      </c>
      <c r="F457" s="23">
        <f>'[1]стационар ДС'!FJ$389</f>
        <v>329.48477732341075</v>
      </c>
      <c r="G457" s="22">
        <f>H457+I457+J457+K457</f>
        <v>13</v>
      </c>
      <c r="H457" s="22">
        <f>'[1]стационар ДС'!L$389</f>
        <v>0</v>
      </c>
      <c r="I457" s="22">
        <f>'[1]стационар ДС'!R$389</f>
        <v>3</v>
      </c>
      <c r="J457" s="22">
        <f>'[1]стационар ДС'!Y$389</f>
        <v>4</v>
      </c>
      <c r="K457" s="22">
        <f>'[1]стационар ДС'!AF$389</f>
        <v>6</v>
      </c>
      <c r="L457" s="23">
        <f>M457+N457+O457+P457</f>
        <v>329.48477732341075</v>
      </c>
      <c r="M457" s="23">
        <f>'[1]стационар ДС'!CH$389</f>
        <v>0</v>
      </c>
      <c r="N457" s="23">
        <f>'[1]стационар ДС'!DB$389</f>
        <v>76.034948613094784</v>
      </c>
      <c r="O457" s="23">
        <f>'[1]стационар ДС'!DV$389</f>
        <v>101.37993148412639</v>
      </c>
      <c r="P457" s="23">
        <f>'[1]стационар ДС'!FE$389</f>
        <v>152.06989722618957</v>
      </c>
      <c r="Q457" s="16">
        <f t="shared" si="178"/>
        <v>0</v>
      </c>
      <c r="R457" s="16">
        <f t="shared" si="179"/>
        <v>0</v>
      </c>
    </row>
    <row r="458" spans="2:18" ht="30" x14ac:dyDescent="0.25">
      <c r="B458" s="18"/>
      <c r="C458" s="1" t="s">
        <v>43</v>
      </c>
      <c r="D458" s="6" t="s">
        <v>13</v>
      </c>
      <c r="E458" s="22">
        <f>'[1]стационар ДС'!AG$391</f>
        <v>50</v>
      </c>
      <c r="F458" s="23">
        <f>'[1]стационар ДС'!FJ$391</f>
        <v>1991.3915112953396</v>
      </c>
      <c r="G458" s="22">
        <f>H458+I458+J458+K458</f>
        <v>50</v>
      </c>
      <c r="H458" s="22">
        <f>'[1]стационар ДС'!L$391</f>
        <v>0</v>
      </c>
      <c r="I458" s="22">
        <f>'[1]стационар ДС'!R$391</f>
        <v>12</v>
      </c>
      <c r="J458" s="22">
        <f>'[1]стационар ДС'!Y$391</f>
        <v>12</v>
      </c>
      <c r="K458" s="22">
        <f>'[1]стационар ДС'!AF$391</f>
        <v>26</v>
      </c>
      <c r="L458" s="23">
        <f>M458+N458+O458+P458</f>
        <v>1991.3915112953396</v>
      </c>
      <c r="M458" s="23">
        <f>'[1]стационар ДС'!CH$391</f>
        <v>0</v>
      </c>
      <c r="N458" s="23">
        <f>'[1]стационар ДС'!DB$391</f>
        <v>477.93396271088153</v>
      </c>
      <c r="O458" s="23">
        <f>'[1]стационар ДС'!DV$391</f>
        <v>477.93396271088153</v>
      </c>
      <c r="P458" s="23">
        <f>'[1]стационар ДС'!FE$391</f>
        <v>1035.5235858735766</v>
      </c>
      <c r="Q458" s="16">
        <f t="shared" si="178"/>
        <v>0</v>
      </c>
      <c r="R458" s="16">
        <f t="shared" si="179"/>
        <v>0</v>
      </c>
    </row>
    <row r="459" spans="2:18" ht="30" x14ac:dyDescent="0.25">
      <c r="B459" s="18"/>
      <c r="C459" s="1" t="s">
        <v>32</v>
      </c>
      <c r="D459" s="6" t="s">
        <v>13</v>
      </c>
      <c r="E459" s="22">
        <f>'[1]стационар ДС'!AG$393</f>
        <v>42</v>
      </c>
      <c r="F459" s="23">
        <f>'[1]стационар ДС'!FJ$393</f>
        <v>803.79802819557347</v>
      </c>
      <c r="G459" s="22">
        <f>H459+I459+J459+K459</f>
        <v>42</v>
      </c>
      <c r="H459" s="22">
        <f>'[1]стационар ДС'!L$393</f>
        <v>0</v>
      </c>
      <c r="I459" s="22">
        <f>'[1]стационар ДС'!R$393</f>
        <v>10</v>
      </c>
      <c r="J459" s="22">
        <f>'[1]стационар ДС'!Y$393</f>
        <v>9</v>
      </c>
      <c r="K459" s="22">
        <f>'[1]стационар ДС'!AF$393</f>
        <v>23</v>
      </c>
      <c r="L459" s="23">
        <f>M459+N459+O459+P459</f>
        <v>803.79802819557335</v>
      </c>
      <c r="M459" s="23">
        <f>'[1]стационар ДС'!CH$393</f>
        <v>0</v>
      </c>
      <c r="N459" s="23">
        <f>'[1]стационар ДС'!DB$393</f>
        <v>191.38048290370796</v>
      </c>
      <c r="O459" s="23">
        <f>'[1]стационар ДС'!DV$393</f>
        <v>172.24243461333714</v>
      </c>
      <c r="P459" s="23">
        <f>'[1]стационар ДС'!FE$393</f>
        <v>440.17511067852831</v>
      </c>
      <c r="Q459" s="16">
        <f t="shared" si="178"/>
        <v>0</v>
      </c>
      <c r="R459" s="16">
        <f t="shared" si="179"/>
        <v>0</v>
      </c>
    </row>
    <row r="460" spans="2:18" ht="30" x14ac:dyDescent="0.25">
      <c r="B460" s="18"/>
      <c r="C460" s="1" t="s">
        <v>22</v>
      </c>
      <c r="D460" s="6" t="s">
        <v>13</v>
      </c>
      <c r="E460" s="22">
        <f>'[1]стационар ДС'!AG$395</f>
        <v>1</v>
      </c>
      <c r="F460" s="23">
        <f>'[1]стационар ДС'!FJ$395</f>
        <v>23.276004677477999</v>
      </c>
      <c r="G460" s="22">
        <f>H460+I460+J460+K460</f>
        <v>1</v>
      </c>
      <c r="H460" s="22">
        <f>'[1]стационар ДС'!L$395</f>
        <v>0</v>
      </c>
      <c r="I460" s="22">
        <f>'[1]стационар ДС'!R$395</f>
        <v>0</v>
      </c>
      <c r="J460" s="22">
        <f>'[1]стационар ДС'!Y$395</f>
        <v>0</v>
      </c>
      <c r="K460" s="22">
        <f>'[1]стационар ДС'!AF$395</f>
        <v>1</v>
      </c>
      <c r="L460" s="23">
        <f>M460+N460+O460+P460</f>
        <v>23.276004677477999</v>
      </c>
      <c r="M460" s="23">
        <f>'[1]стационар ДС'!CH$395</f>
        <v>0</v>
      </c>
      <c r="N460" s="23">
        <f>'[1]стационар ДС'!DB$395</f>
        <v>0</v>
      </c>
      <c r="O460" s="23">
        <f>'[1]стационар ДС'!DV$395</f>
        <v>0</v>
      </c>
      <c r="P460" s="23">
        <f>'[1]стационар ДС'!FE$395</f>
        <v>23.276004677477999</v>
      </c>
      <c r="Q460" s="16">
        <f t="shared" si="178"/>
        <v>0</v>
      </c>
      <c r="R460" s="16">
        <f t="shared" si="179"/>
        <v>0</v>
      </c>
    </row>
    <row r="461" spans="2:18" ht="28.5" x14ac:dyDescent="0.25">
      <c r="B461" s="18"/>
      <c r="C461" s="80" t="s">
        <v>91</v>
      </c>
      <c r="D461" s="81" t="s">
        <v>92</v>
      </c>
      <c r="E461" s="19">
        <f>'[1]стационар ДС'!AG$397</f>
        <v>0</v>
      </c>
      <c r="F461" s="20">
        <f>'[1]стационар ДС'!FJ$397</f>
        <v>0</v>
      </c>
      <c r="G461" s="19">
        <f>G462+G463</f>
        <v>0</v>
      </c>
      <c r="H461" s="19">
        <f t="shared" ref="H461:P461" si="187">H462+H463</f>
        <v>0</v>
      </c>
      <c r="I461" s="19">
        <f t="shared" si="187"/>
        <v>0</v>
      </c>
      <c r="J461" s="19">
        <f t="shared" si="187"/>
        <v>0</v>
      </c>
      <c r="K461" s="19">
        <f t="shared" si="187"/>
        <v>0</v>
      </c>
      <c r="L461" s="20">
        <f t="shared" si="187"/>
        <v>0</v>
      </c>
      <c r="M461" s="20">
        <f t="shared" si="187"/>
        <v>0</v>
      </c>
      <c r="N461" s="20">
        <f t="shared" si="187"/>
        <v>0</v>
      </c>
      <c r="O461" s="20">
        <f t="shared" si="187"/>
        <v>0</v>
      </c>
      <c r="P461" s="20">
        <f t="shared" si="187"/>
        <v>0</v>
      </c>
      <c r="Q461" s="16">
        <f t="shared" si="178"/>
        <v>0</v>
      </c>
      <c r="R461" s="16">
        <f t="shared" si="179"/>
        <v>0</v>
      </c>
    </row>
    <row r="462" spans="2:18" ht="30" x14ac:dyDescent="0.25">
      <c r="B462" s="18"/>
      <c r="C462" s="82" t="s">
        <v>21</v>
      </c>
      <c r="D462" s="6" t="s">
        <v>92</v>
      </c>
      <c r="E462" s="22">
        <f>'[1]стационар ДС'!AG$398</f>
        <v>0</v>
      </c>
      <c r="F462" s="23">
        <f>'[1]стационар ДС'!FJ$398</f>
        <v>0</v>
      </c>
      <c r="G462" s="22">
        <f>H462+I462+J462+K462</f>
        <v>0</v>
      </c>
      <c r="H462" s="22">
        <f>'[1]стационар ДС'!L$398</f>
        <v>0</v>
      </c>
      <c r="I462" s="22">
        <f>'[1]стационар ДС'!R$398</f>
        <v>0</v>
      </c>
      <c r="J462" s="22">
        <f>'[1]стационар ДС'!Y$398</f>
        <v>0</v>
      </c>
      <c r="K462" s="22">
        <f>'[1]стационар ДС'!AF$398</f>
        <v>0</v>
      </c>
      <c r="L462" s="23">
        <f>M462+N462+O462+P462</f>
        <v>0</v>
      </c>
      <c r="M462" s="23">
        <f>'[1]стационар ДС'!CH$398</f>
        <v>0</v>
      </c>
      <c r="N462" s="23">
        <f>'[1]стационар ДС'!DB$398</f>
        <v>0</v>
      </c>
      <c r="O462" s="23">
        <f>'[1]стационар ДС'!DV$398</f>
        <v>0</v>
      </c>
      <c r="P462" s="23">
        <f>'[1]стационар ДС'!FE$398</f>
        <v>0</v>
      </c>
      <c r="Q462" s="16">
        <f t="shared" si="178"/>
        <v>0</v>
      </c>
      <c r="R462" s="16">
        <f t="shared" si="179"/>
        <v>0</v>
      </c>
    </row>
    <row r="463" spans="2:18" ht="30" x14ac:dyDescent="0.25">
      <c r="B463" s="18"/>
      <c r="C463" s="1" t="s">
        <v>21</v>
      </c>
      <c r="D463" s="6" t="s">
        <v>92</v>
      </c>
      <c r="E463" s="22">
        <f>'[1]стационар ДС'!AG$400</f>
        <v>0</v>
      </c>
      <c r="F463" s="23">
        <f>'[1]стационар ДС'!FJ$400</f>
        <v>0</v>
      </c>
      <c r="G463" s="22">
        <f>H463+I463+J463+K463</f>
        <v>0</v>
      </c>
      <c r="H463" s="22">
        <f>'[1]стационар ДС'!L$400</f>
        <v>0</v>
      </c>
      <c r="I463" s="22">
        <f>'[1]стационар ДС'!R$400</f>
        <v>0</v>
      </c>
      <c r="J463" s="22">
        <f>'[1]стационар ДС'!Y$400</f>
        <v>0</v>
      </c>
      <c r="K463" s="22">
        <f>'[1]стационар ДС'!AF$400</f>
        <v>0</v>
      </c>
      <c r="L463" s="23">
        <f>M463+N463+O463+P463</f>
        <v>0</v>
      </c>
      <c r="M463" s="23">
        <f>'[1]стационар ДС'!CH$400</f>
        <v>0</v>
      </c>
      <c r="N463" s="23">
        <f>'[1]стационар ДС'!DB$400</f>
        <v>0</v>
      </c>
      <c r="O463" s="23">
        <f>'[1]стационар ДС'!DV$400</f>
        <v>0</v>
      </c>
      <c r="P463" s="23">
        <f>'[1]стационар ДС'!FE$400</f>
        <v>0</v>
      </c>
      <c r="Q463" s="16">
        <f t="shared" si="178"/>
        <v>0</v>
      </c>
      <c r="R463" s="16">
        <f t="shared" si="179"/>
        <v>0</v>
      </c>
    </row>
    <row r="464" spans="2:18" ht="30" x14ac:dyDescent="0.25">
      <c r="B464" s="18"/>
      <c r="C464" s="80" t="s">
        <v>93</v>
      </c>
      <c r="D464" s="81" t="s">
        <v>13</v>
      </c>
      <c r="E464" s="19">
        <f>'[1]стационар ДС'!AG$402</f>
        <v>39</v>
      </c>
      <c r="F464" s="20">
        <f>'[1]стационар ДС'!FJ$402</f>
        <v>1048.3458059941522</v>
      </c>
      <c r="G464" s="19">
        <f>SUM(G465:G468)</f>
        <v>39</v>
      </c>
      <c r="H464" s="19">
        <f t="shared" ref="H464:P464" si="188">SUM(H465:H468)</f>
        <v>2</v>
      </c>
      <c r="I464" s="19">
        <f t="shared" si="188"/>
        <v>8</v>
      </c>
      <c r="J464" s="19">
        <f t="shared" si="188"/>
        <v>13</v>
      </c>
      <c r="K464" s="19">
        <f t="shared" si="188"/>
        <v>16</v>
      </c>
      <c r="L464" s="20">
        <f t="shared" si="188"/>
        <v>1048.3458059941522</v>
      </c>
      <c r="M464" s="20">
        <f t="shared" si="188"/>
        <v>45.000275709790792</v>
      </c>
      <c r="N464" s="20">
        <f t="shared" si="188"/>
        <v>222.14292183417598</v>
      </c>
      <c r="O464" s="20">
        <f t="shared" si="188"/>
        <v>336.91676478183354</v>
      </c>
      <c r="P464" s="20">
        <f t="shared" si="188"/>
        <v>444.28584366835196</v>
      </c>
      <c r="Q464" s="16">
        <f t="shared" si="178"/>
        <v>0</v>
      </c>
      <c r="R464" s="16">
        <f t="shared" si="179"/>
        <v>0</v>
      </c>
    </row>
    <row r="465" spans="2:18" ht="30" x14ac:dyDescent="0.25">
      <c r="B465" s="18"/>
      <c r="C465" s="1" t="s">
        <v>19</v>
      </c>
      <c r="D465" s="6" t="s">
        <v>13</v>
      </c>
      <c r="E465" s="22">
        <f>'[1]стационар ДС'!AG$403</f>
        <v>21</v>
      </c>
      <c r="F465" s="23">
        <f>'[1]стационар ДС'!FJ$403</f>
        <v>672.30901931578546</v>
      </c>
      <c r="G465" s="22">
        <f>H465+I465+J465+K465</f>
        <v>21</v>
      </c>
      <c r="H465" s="22">
        <f>'[1]стационар ДС'!L$403</f>
        <v>0</v>
      </c>
      <c r="I465" s="22">
        <f>'[1]стационар ДС'!R$403</f>
        <v>5</v>
      </c>
      <c r="J465" s="22">
        <f>'[1]стационар ДС'!Y$403</f>
        <v>6</v>
      </c>
      <c r="K465" s="22">
        <f>'[1]стационар ДС'!AF$403</f>
        <v>10</v>
      </c>
      <c r="L465" s="23">
        <f>M465+N465+O465+P465</f>
        <v>672.30901931578546</v>
      </c>
      <c r="M465" s="23">
        <f>'[1]стационар ДС'!CH$403</f>
        <v>0</v>
      </c>
      <c r="N465" s="23">
        <f>'[1]стационар ДС'!DB$403</f>
        <v>160.07357602756798</v>
      </c>
      <c r="O465" s="23">
        <f>'[1]стационар ДС'!DV$403</f>
        <v>192.08829123308158</v>
      </c>
      <c r="P465" s="23">
        <f>'[1]стационар ДС'!FE$403</f>
        <v>320.14715205513596</v>
      </c>
      <c r="Q465" s="16">
        <f t="shared" si="178"/>
        <v>0</v>
      </c>
      <c r="R465" s="16">
        <f t="shared" si="179"/>
        <v>0</v>
      </c>
    </row>
    <row r="466" spans="2:18" ht="30" x14ac:dyDescent="0.25">
      <c r="B466" s="18"/>
      <c r="C466" s="1" t="s">
        <v>18</v>
      </c>
      <c r="D466" s="6" t="s">
        <v>13</v>
      </c>
      <c r="E466" s="22">
        <f>'[1]стационар ДС'!AG$405</f>
        <v>17</v>
      </c>
      <c r="F466" s="23">
        <f>'[1]стационар ДС'!FJ$405</f>
        <v>351.72629290411192</v>
      </c>
      <c r="G466" s="22">
        <f>H466+I466+J466+K466</f>
        <v>17</v>
      </c>
      <c r="H466" s="22">
        <f>'[1]стационар ДС'!L$405</f>
        <v>1</v>
      </c>
      <c r="I466" s="22">
        <f>'[1]стационар ДС'!R$405</f>
        <v>3</v>
      </c>
      <c r="J466" s="22">
        <f>'[1]стационар ДС'!Y$405</f>
        <v>7</v>
      </c>
      <c r="K466" s="22">
        <f>'[1]стационар ДС'!AF$405</f>
        <v>6</v>
      </c>
      <c r="L466" s="23">
        <f>M466+N466+O466+P466</f>
        <v>351.72629290411192</v>
      </c>
      <c r="M466" s="23">
        <f>'[1]стационар ДС'!CH$405</f>
        <v>20.689781935535997</v>
      </c>
      <c r="N466" s="23">
        <f>'[1]стационар ДС'!DB$405</f>
        <v>62.069345806607984</v>
      </c>
      <c r="O466" s="23">
        <f>'[1]стационар ДС'!DV$405</f>
        <v>144.82847354875199</v>
      </c>
      <c r="P466" s="23">
        <f>'[1]стационар ДС'!FE$405</f>
        <v>124.13869161321597</v>
      </c>
      <c r="Q466" s="16">
        <f t="shared" si="178"/>
        <v>0</v>
      </c>
      <c r="R466" s="16">
        <f t="shared" si="179"/>
        <v>0</v>
      </c>
    </row>
    <row r="467" spans="2:18" ht="30" x14ac:dyDescent="0.25">
      <c r="B467" s="18"/>
      <c r="C467" s="1" t="s">
        <v>81</v>
      </c>
      <c r="D467" s="6" t="s">
        <v>13</v>
      </c>
      <c r="E467" s="22">
        <f>'[1]стационар ДС'!$AG$407</f>
        <v>1</v>
      </c>
      <c r="F467" s="23">
        <f>'[1]стационар ДС'!FJ$407</f>
        <v>24.310493774254795</v>
      </c>
      <c r="G467" s="22">
        <f>H467+I467+J467+K467</f>
        <v>1</v>
      </c>
      <c r="H467" s="22">
        <f>'[1]стационар ДС'!L$407</f>
        <v>1</v>
      </c>
      <c r="I467" s="22">
        <f>'[1]стационар ДС'!R$407</f>
        <v>0</v>
      </c>
      <c r="J467" s="22">
        <f>'[1]стационар ДС'!Y$407</f>
        <v>0</v>
      </c>
      <c r="K467" s="22">
        <f>'[1]стационар ДС'!AF$407</f>
        <v>0</v>
      </c>
      <c r="L467" s="23">
        <f>M467+N467+O467+P467</f>
        <v>24.310493774254795</v>
      </c>
      <c r="M467" s="23">
        <f>'[1]стационар ДС'!CH$407</f>
        <v>24.310493774254795</v>
      </c>
      <c r="N467" s="23">
        <f>'[1]стационар ДС'!DB$407</f>
        <v>0</v>
      </c>
      <c r="O467" s="23">
        <f>'[1]стационар ДС'!DV$407</f>
        <v>0</v>
      </c>
      <c r="P467" s="23">
        <f>'[1]стационар ДС'!FE$407</f>
        <v>0</v>
      </c>
      <c r="Q467" s="16">
        <f t="shared" si="178"/>
        <v>0</v>
      </c>
      <c r="R467" s="16">
        <f t="shared" si="179"/>
        <v>0</v>
      </c>
    </row>
    <row r="468" spans="2:18" ht="30" x14ac:dyDescent="0.25">
      <c r="B468" s="18"/>
      <c r="C468" s="1" t="s">
        <v>26</v>
      </c>
      <c r="D468" s="6" t="s">
        <v>13</v>
      </c>
      <c r="E468" s="22">
        <f>'[1]стационар ДС'!AG$409</f>
        <v>0</v>
      </c>
      <c r="F468" s="23">
        <f>'[1]стационар ДС'!FJ$409</f>
        <v>0</v>
      </c>
      <c r="G468" s="22">
        <f>H468+I468+J468+K468</f>
        <v>0</v>
      </c>
      <c r="H468" s="22">
        <f>'[1]стационар ДС'!L$409</f>
        <v>0</v>
      </c>
      <c r="I468" s="22">
        <f>'[1]стационар ДС'!R$409</f>
        <v>0</v>
      </c>
      <c r="J468" s="22">
        <f>'[1]стационар ДС'!Y$409</f>
        <v>0</v>
      </c>
      <c r="K468" s="22">
        <f>'[1]стационар ДС'!AF$409</f>
        <v>0</v>
      </c>
      <c r="L468" s="23">
        <f>M468+N468+O468+P468</f>
        <v>0</v>
      </c>
      <c r="M468" s="23">
        <f>'[1]стационар ДС'!CH$409</f>
        <v>0</v>
      </c>
      <c r="N468" s="23">
        <f>'[1]стационар ДС'!DB$409</f>
        <v>0</v>
      </c>
      <c r="O468" s="23">
        <f>'[1]стационар ДС'!DV$409</f>
        <v>0</v>
      </c>
      <c r="P468" s="23">
        <f>'[1]стационар ДС'!FE$409</f>
        <v>0</v>
      </c>
      <c r="Q468" s="16">
        <f t="shared" si="178"/>
        <v>0</v>
      </c>
      <c r="R468" s="16">
        <f t="shared" si="179"/>
        <v>0</v>
      </c>
    </row>
    <row r="469" spans="2:18" ht="30" x14ac:dyDescent="0.25">
      <c r="B469" s="18"/>
      <c r="C469" s="80" t="s">
        <v>94</v>
      </c>
      <c r="D469" s="81" t="s">
        <v>13</v>
      </c>
      <c r="E469" s="19">
        <f>'[1]стационар ДС'!AG$411</f>
        <v>106</v>
      </c>
      <c r="F469" s="20">
        <f>'[1]стационар ДС'!FJ$411</f>
        <v>3332.1438275126402</v>
      </c>
      <c r="G469" s="19">
        <f>G470</f>
        <v>106</v>
      </c>
      <c r="H469" s="19">
        <f t="shared" ref="H469:P469" si="189">H470</f>
        <v>9</v>
      </c>
      <c r="I469" s="19">
        <f t="shared" si="189"/>
        <v>27</v>
      </c>
      <c r="J469" s="19">
        <f t="shared" si="189"/>
        <v>27</v>
      </c>
      <c r="K469" s="19">
        <f t="shared" si="189"/>
        <v>43</v>
      </c>
      <c r="L469" s="20">
        <f t="shared" si="189"/>
        <v>3332.1438275126402</v>
      </c>
      <c r="M469" s="20">
        <f t="shared" si="189"/>
        <v>282.57886380376794</v>
      </c>
      <c r="N469" s="20">
        <f t="shared" si="189"/>
        <v>847.73659141130406</v>
      </c>
      <c r="O469" s="20">
        <f t="shared" si="189"/>
        <v>847.73659141130406</v>
      </c>
      <c r="P469" s="20">
        <f t="shared" si="189"/>
        <v>1354.0917808862641</v>
      </c>
      <c r="Q469" s="16">
        <f t="shared" si="178"/>
        <v>0</v>
      </c>
      <c r="R469" s="16">
        <f t="shared" si="179"/>
        <v>0</v>
      </c>
    </row>
    <row r="470" spans="2:18" ht="30" x14ac:dyDescent="0.25">
      <c r="B470" s="18"/>
      <c r="C470" s="1" t="s">
        <v>24</v>
      </c>
      <c r="D470" s="6" t="s">
        <v>13</v>
      </c>
      <c r="E470" s="22">
        <f>'[1]стационар ДС'!$AG$411</f>
        <v>106</v>
      </c>
      <c r="F470" s="23">
        <f>'[1]стационар ДС'!FJ$411</f>
        <v>3332.1438275126402</v>
      </c>
      <c r="G470" s="22">
        <f>H470+I470+J470+K470</f>
        <v>106</v>
      </c>
      <c r="H470" s="22">
        <f>'[1]стационар ДС'!L$411</f>
        <v>9</v>
      </c>
      <c r="I470" s="22">
        <f>'[1]стационар ДС'!$R$411</f>
        <v>27</v>
      </c>
      <c r="J470" s="22">
        <f>'[1]стационар ДС'!Y$411</f>
        <v>27</v>
      </c>
      <c r="K470" s="22">
        <f>'[1]стационар ДС'!AF$411</f>
        <v>43</v>
      </c>
      <c r="L470" s="23">
        <f>M470+N470+O470+P470</f>
        <v>3332.1438275126402</v>
      </c>
      <c r="M470" s="23">
        <f>'[1]стационар ДС'!CH$411</f>
        <v>282.57886380376794</v>
      </c>
      <c r="N470" s="23">
        <f>'[1]стационар ДС'!DB$411</f>
        <v>847.73659141130406</v>
      </c>
      <c r="O470" s="23">
        <f>'[1]стационар ДС'!DV$411</f>
        <v>847.73659141130406</v>
      </c>
      <c r="P470" s="23">
        <f>'[1]стационар ДС'!FE$411</f>
        <v>1354.0917808862641</v>
      </c>
      <c r="Q470" s="16">
        <f t="shared" si="178"/>
        <v>0</v>
      </c>
      <c r="R470" s="16">
        <f t="shared" si="179"/>
        <v>0</v>
      </c>
    </row>
    <row r="471" spans="2:18" ht="42.75" x14ac:dyDescent="0.25">
      <c r="B471" s="18"/>
      <c r="C471" s="80" t="s">
        <v>95</v>
      </c>
      <c r="D471" s="81" t="s">
        <v>13</v>
      </c>
      <c r="E471" s="19">
        <f>'[1]стационар ДС'!AG$414</f>
        <v>106</v>
      </c>
      <c r="F471" s="20">
        <f>'[1]стационар ДС'!FJ$414</f>
        <v>2649.3265768453844</v>
      </c>
      <c r="G471" s="19">
        <f>SUM(G472:G476)</f>
        <v>106</v>
      </c>
      <c r="H471" s="19">
        <f t="shared" ref="H471:P471" si="190">SUM(H472:H476)</f>
        <v>9</v>
      </c>
      <c r="I471" s="19">
        <f t="shared" si="190"/>
        <v>30</v>
      </c>
      <c r="J471" s="19">
        <f t="shared" si="190"/>
        <v>27</v>
      </c>
      <c r="K471" s="19">
        <f t="shared" si="190"/>
        <v>40</v>
      </c>
      <c r="L471" s="20">
        <f t="shared" si="190"/>
        <v>2649.3265768453844</v>
      </c>
      <c r="M471" s="20">
        <f t="shared" si="190"/>
        <v>235.86351406511034</v>
      </c>
      <c r="N471" s="20">
        <f t="shared" si="190"/>
        <v>750.52183971156842</v>
      </c>
      <c r="O471" s="20">
        <f t="shared" si="190"/>
        <v>656.38333190487947</v>
      </c>
      <c r="P471" s="20">
        <f t="shared" si="190"/>
        <v>1006.5578911638262</v>
      </c>
      <c r="Q471" s="16">
        <f t="shared" si="178"/>
        <v>0</v>
      </c>
      <c r="R471" s="16">
        <f t="shared" si="179"/>
        <v>0</v>
      </c>
    </row>
    <row r="472" spans="2:18" ht="30" x14ac:dyDescent="0.25">
      <c r="B472" s="18"/>
      <c r="C472" s="1" t="s">
        <v>38</v>
      </c>
      <c r="D472" s="6" t="s">
        <v>13</v>
      </c>
      <c r="E472" s="22">
        <f>'[1]стационар ДС'!AG$415</f>
        <v>21</v>
      </c>
      <c r="F472" s="23">
        <f>'[1]стационар ДС'!FJ$415</f>
        <v>532.24464029166347</v>
      </c>
      <c r="G472" s="22">
        <f>H472+I472+J472+K472</f>
        <v>21</v>
      </c>
      <c r="H472" s="22">
        <f>'[1]стационар ДС'!L$415</f>
        <v>2</v>
      </c>
      <c r="I472" s="22">
        <f>'[1]стационар ДС'!R$415</f>
        <v>6</v>
      </c>
      <c r="J472" s="22">
        <f>'[1]стационар ДС'!Y$415</f>
        <v>6</v>
      </c>
      <c r="K472" s="22">
        <f>'[1]стационар ДС'!AF$415</f>
        <v>7</v>
      </c>
      <c r="L472" s="23">
        <f>M472+N472+O472+P472</f>
        <v>532.24464029166347</v>
      </c>
      <c r="M472" s="23">
        <f>'[1]стационар ДС'!CH$415</f>
        <v>50.689965742063194</v>
      </c>
      <c r="N472" s="23">
        <f>'[1]стационар ДС'!DB$415</f>
        <v>152.0698972261896</v>
      </c>
      <c r="O472" s="23">
        <f>'[1]стационар ДС'!DV$415</f>
        <v>152.0698972261896</v>
      </c>
      <c r="P472" s="23">
        <f>'[1]стационар ДС'!FE$415</f>
        <v>177.41488009722116</v>
      </c>
      <c r="Q472" s="16">
        <f t="shared" si="178"/>
        <v>0</v>
      </c>
      <c r="R472" s="16">
        <f t="shared" si="179"/>
        <v>0</v>
      </c>
    </row>
    <row r="473" spans="2:18" ht="30" x14ac:dyDescent="0.25">
      <c r="B473" s="18"/>
      <c r="C473" s="1" t="s">
        <v>26</v>
      </c>
      <c r="D473" s="6" t="s">
        <v>13</v>
      </c>
      <c r="E473" s="22">
        <f>'[1]стационар ДС'!AG$417</f>
        <v>26</v>
      </c>
      <c r="F473" s="23">
        <f>'[1]стационар ДС'!FJ$417</f>
        <v>706.03880855016598</v>
      </c>
      <c r="G473" s="22">
        <f>H473+I473+J473+K473</f>
        <v>26</v>
      </c>
      <c r="H473" s="22">
        <f>'[1]стационар ДС'!L$417</f>
        <v>2</v>
      </c>
      <c r="I473" s="22">
        <f>'[1]стационар ДС'!R$417</f>
        <v>8</v>
      </c>
      <c r="J473" s="22">
        <f>'[1]стационар ДС'!Y$417</f>
        <v>6</v>
      </c>
      <c r="K473" s="22">
        <f>'[1]стационар ДС'!AF$417</f>
        <v>10</v>
      </c>
      <c r="L473" s="23">
        <f>M473+N473+O473+P473</f>
        <v>706.03880855016598</v>
      </c>
      <c r="M473" s="23">
        <f>'[1]стационар ДС'!CH$417</f>
        <v>54.310677580781999</v>
      </c>
      <c r="N473" s="23">
        <f>'[1]стационар ДС'!DB$417</f>
        <v>217.24271032312799</v>
      </c>
      <c r="O473" s="23">
        <f>'[1]стационар ДС'!DV$417</f>
        <v>162.932032742346</v>
      </c>
      <c r="P473" s="23">
        <f>'[1]стационар ДС'!FE$417</f>
        <v>271.55338790390999</v>
      </c>
      <c r="Q473" s="16">
        <f t="shared" si="178"/>
        <v>0</v>
      </c>
      <c r="R473" s="16">
        <f t="shared" si="179"/>
        <v>0</v>
      </c>
    </row>
    <row r="474" spans="2:18" ht="30" x14ac:dyDescent="0.25">
      <c r="B474" s="18"/>
      <c r="C474" s="1" t="s">
        <v>27</v>
      </c>
      <c r="D474" s="6" t="s">
        <v>13</v>
      </c>
      <c r="E474" s="22">
        <f>'[1]стационар ДС'!AG$419</f>
        <v>0</v>
      </c>
      <c r="F474" s="23">
        <f>'[1]стационар ДС'!FJ$419</f>
        <v>0</v>
      </c>
      <c r="G474" s="22">
        <f>H474+I474+J474+K474</f>
        <v>0</v>
      </c>
      <c r="H474" s="22">
        <f>'[1]стационар ДС'!L$419</f>
        <v>0</v>
      </c>
      <c r="I474" s="22">
        <f>'[1]стационар ДС'!R$419</f>
        <v>0</v>
      </c>
      <c r="J474" s="22">
        <f>'[1]стационар ДС'!Y$419</f>
        <v>0</v>
      </c>
      <c r="K474" s="22">
        <f>'[1]стационар ДС'!AF$419</f>
        <v>0</v>
      </c>
      <c r="L474" s="23">
        <f>M474+N474+O474+P474</f>
        <v>0</v>
      </c>
      <c r="M474" s="23">
        <f>'[1]стационар ДС'!CH$419</f>
        <v>0</v>
      </c>
      <c r="N474" s="23">
        <f>'[1]стационар ДС'!DB$419</f>
        <v>0</v>
      </c>
      <c r="O474" s="23">
        <f>'[1]стационар ДС'!DV$419</f>
        <v>0</v>
      </c>
      <c r="P474" s="23">
        <f>'[1]стационар ДС'!FE$419</f>
        <v>0</v>
      </c>
      <c r="Q474" s="16">
        <f t="shared" si="178"/>
        <v>0</v>
      </c>
      <c r="R474" s="16">
        <f t="shared" si="179"/>
        <v>0</v>
      </c>
    </row>
    <row r="475" spans="2:18" ht="30" x14ac:dyDescent="0.25">
      <c r="B475" s="18"/>
      <c r="C475" s="1" t="s">
        <v>96</v>
      </c>
      <c r="D475" s="6" t="s">
        <v>13</v>
      </c>
      <c r="E475" s="22">
        <f>'[1]стационар ДС'!AG$421</f>
        <v>55</v>
      </c>
      <c r="F475" s="23">
        <f>'[1]стационар ДС'!FJ$421</f>
        <v>1251.7318070999277</v>
      </c>
      <c r="G475" s="22">
        <f>H475+I475+J475+K475</f>
        <v>55</v>
      </c>
      <c r="H475" s="22">
        <f>'[1]стационар ДС'!L$421</f>
        <v>4</v>
      </c>
      <c r="I475" s="22">
        <f>'[1]стационар ДС'!R$421</f>
        <v>15</v>
      </c>
      <c r="J475" s="22">
        <f>'[1]стационар ДС'!Y$421</f>
        <v>15</v>
      </c>
      <c r="K475" s="22">
        <f>'[1]стационар ДС'!AF$421</f>
        <v>21</v>
      </c>
      <c r="L475" s="23">
        <f>M475+N475+O475+P475</f>
        <v>1251.7318070999277</v>
      </c>
      <c r="M475" s="23">
        <f>'[1]стационар ДС'!CH$421</f>
        <v>91.035040516358379</v>
      </c>
      <c r="N475" s="23">
        <f>'[1]стационар ДС'!DB$421</f>
        <v>341.38140193634393</v>
      </c>
      <c r="O475" s="23">
        <f>'[1]стационар ДС'!DV$421</f>
        <v>341.38140193634393</v>
      </c>
      <c r="P475" s="23">
        <f>'[1]стационар ДС'!FE$421</f>
        <v>477.93396271088147</v>
      </c>
      <c r="Q475" s="16">
        <f t="shared" si="178"/>
        <v>0</v>
      </c>
      <c r="R475" s="16">
        <f t="shared" si="179"/>
        <v>0</v>
      </c>
    </row>
    <row r="476" spans="2:18" ht="30" x14ac:dyDescent="0.25">
      <c r="B476" s="18"/>
      <c r="C476" s="1" t="s">
        <v>43</v>
      </c>
      <c r="D476" s="6" t="s">
        <v>13</v>
      </c>
      <c r="E476" s="22">
        <f>'[1]стационар ДС'!AG$423</f>
        <v>4</v>
      </c>
      <c r="F476" s="23">
        <f>'[1]стационар ДС'!FJ$423</f>
        <v>159.31132090362718</v>
      </c>
      <c r="G476" s="22">
        <f>H476+I476+J476+K476</f>
        <v>4</v>
      </c>
      <c r="H476" s="22">
        <f>'[1]стационар ДС'!L$423</f>
        <v>1</v>
      </c>
      <c r="I476" s="22">
        <f>'[1]стационар ДС'!R$423</f>
        <v>1</v>
      </c>
      <c r="J476" s="22">
        <f>'[1]стационар ДС'!Y$423</f>
        <v>0</v>
      </c>
      <c r="K476" s="22">
        <f>'[1]стационар ДС'!AF$423</f>
        <v>2</v>
      </c>
      <c r="L476" s="23">
        <f>M476+N476+O476+P476</f>
        <v>159.31132090362718</v>
      </c>
      <c r="M476" s="23">
        <f>'[1]стационар ДС'!CH$423</f>
        <v>39.827830225906794</v>
      </c>
      <c r="N476" s="23">
        <f>'[1]стационар ДС'!DB$423</f>
        <v>39.827830225906794</v>
      </c>
      <c r="O476" s="23">
        <f>'[1]стационар ДС'!DV$423</f>
        <v>0</v>
      </c>
      <c r="P476" s="23">
        <f>'[1]стационар ДС'!FE$423</f>
        <v>79.655660451813588</v>
      </c>
      <c r="Q476" s="16">
        <f t="shared" si="178"/>
        <v>0</v>
      </c>
      <c r="R476" s="16">
        <f t="shared" si="179"/>
        <v>0</v>
      </c>
    </row>
    <row r="477" spans="2:18" ht="30" x14ac:dyDescent="0.25">
      <c r="B477" s="18"/>
      <c r="C477" s="80" t="s">
        <v>97</v>
      </c>
      <c r="D477" s="81" t="s">
        <v>13</v>
      </c>
      <c r="E477" s="19">
        <f>'[1]стационар ДС'!AG$425</f>
        <v>174</v>
      </c>
      <c r="F477" s="20">
        <f>'[1]стационар ДС'!FJ$425</f>
        <v>2703.895876700361</v>
      </c>
      <c r="G477" s="19">
        <f>G478</f>
        <v>174</v>
      </c>
      <c r="H477" s="19">
        <f t="shared" ref="H477:N477" si="191">H478</f>
        <v>15</v>
      </c>
      <c r="I477" s="19">
        <f t="shared" si="191"/>
        <v>44</v>
      </c>
      <c r="J477" s="19">
        <f>J478</f>
        <v>47</v>
      </c>
      <c r="K477" s="19">
        <f>K478</f>
        <v>68</v>
      </c>
      <c r="L477" s="20">
        <f>L478</f>
        <v>2703.8958767003605</v>
      </c>
      <c r="M477" s="20">
        <f t="shared" si="191"/>
        <v>237.41524771027559</v>
      </c>
      <c r="N477" s="20">
        <f t="shared" si="191"/>
        <v>664.91786695328824</v>
      </c>
      <c r="O477" s="20">
        <f>O478</f>
        <v>749.48735061479158</v>
      </c>
      <c r="P477" s="20">
        <f>P478</f>
        <v>1052.0754114220053</v>
      </c>
      <c r="Q477" s="16">
        <f t="shared" si="178"/>
        <v>0</v>
      </c>
      <c r="R477" s="16">
        <f t="shared" si="179"/>
        <v>0</v>
      </c>
    </row>
    <row r="478" spans="2:18" ht="30" x14ac:dyDescent="0.25">
      <c r="B478" s="18"/>
      <c r="C478" s="1" t="s">
        <v>68</v>
      </c>
      <c r="D478" s="6" t="s">
        <v>13</v>
      </c>
      <c r="E478" s="22">
        <f>'[1]стационар ДС'!AG$425</f>
        <v>174</v>
      </c>
      <c r="F478" s="23">
        <f>'[1]стационар ДС'!FJ$425</f>
        <v>2703.895876700361</v>
      </c>
      <c r="G478" s="22">
        <f>H478+I478+J478+K478</f>
        <v>174</v>
      </c>
      <c r="H478" s="22">
        <f>'[1]стационар ДС'!L$425</f>
        <v>15</v>
      </c>
      <c r="I478" s="22">
        <f>'[1]стационар ДС'!R$425</f>
        <v>44</v>
      </c>
      <c r="J478" s="22">
        <f>'[1]стационар ДС'!Y$425</f>
        <v>47</v>
      </c>
      <c r="K478" s="22">
        <f>'[1]стационар ДС'!AF$425</f>
        <v>68</v>
      </c>
      <c r="L478" s="23">
        <f>M478+N478+O478+P478</f>
        <v>2703.8958767003605</v>
      </c>
      <c r="M478" s="23">
        <f>'[1]стационар ДС'!CH$425</f>
        <v>237.41524771027559</v>
      </c>
      <c r="N478" s="23">
        <f>'[1]стационар ДС'!DB$425</f>
        <v>664.91786695328824</v>
      </c>
      <c r="O478" s="23">
        <f>'[1]стационар ДС'!DV$425</f>
        <v>749.48735061479158</v>
      </c>
      <c r="P478" s="23">
        <f>'[1]стационар ДС'!FE$425</f>
        <v>1052.0754114220053</v>
      </c>
      <c r="Q478" s="16">
        <f t="shared" si="178"/>
        <v>0</v>
      </c>
      <c r="R478" s="16">
        <f t="shared" si="179"/>
        <v>0</v>
      </c>
    </row>
    <row r="479" spans="2:18" ht="30" x14ac:dyDescent="0.25">
      <c r="B479" s="18"/>
      <c r="C479" s="80" t="s">
        <v>98</v>
      </c>
      <c r="D479" s="81" t="s">
        <v>13</v>
      </c>
      <c r="E479" s="19">
        <f>'[1]стационар ДС'!AG$429</f>
        <v>113</v>
      </c>
      <c r="F479" s="20">
        <f>'[1]стационар ДС'!FJ$429</f>
        <v>1838.2871249723735</v>
      </c>
      <c r="G479" s="19">
        <f>G480+G481</f>
        <v>113</v>
      </c>
      <c r="H479" s="19">
        <f t="shared" ref="H479:P479" si="192">H480+H481</f>
        <v>0</v>
      </c>
      <c r="I479" s="19">
        <f t="shared" si="192"/>
        <v>28</v>
      </c>
      <c r="J479" s="19">
        <f t="shared" si="192"/>
        <v>27</v>
      </c>
      <c r="K479" s="19">
        <f t="shared" si="192"/>
        <v>58</v>
      </c>
      <c r="L479" s="20">
        <f t="shared" si="192"/>
        <v>1838.2871249723732</v>
      </c>
      <c r="M479" s="20">
        <f t="shared" si="192"/>
        <v>0</v>
      </c>
      <c r="N479" s="20">
        <f t="shared" si="192"/>
        <v>450.52000164629635</v>
      </c>
      <c r="O479" s="20">
        <f t="shared" si="192"/>
        <v>437.07164338819791</v>
      </c>
      <c r="P479" s="20">
        <f t="shared" si="192"/>
        <v>950.6954799378791</v>
      </c>
      <c r="Q479" s="16">
        <f t="shared" si="178"/>
        <v>0</v>
      </c>
      <c r="R479" s="16">
        <f t="shared" si="179"/>
        <v>0</v>
      </c>
    </row>
    <row r="480" spans="2:18" ht="30" x14ac:dyDescent="0.25">
      <c r="B480" s="18"/>
      <c r="C480" s="1" t="s">
        <v>32</v>
      </c>
      <c r="D480" s="6" t="s">
        <v>13</v>
      </c>
      <c r="E480" s="22">
        <f>'[1]стационар ДС'!AG$430</f>
        <v>56</v>
      </c>
      <c r="F480" s="23">
        <f>'[1]стационар ДС'!FJ$430</f>
        <v>1071.7307042607647</v>
      </c>
      <c r="G480" s="22">
        <f>H480+I480+J480+K480</f>
        <v>56</v>
      </c>
      <c r="H480" s="22">
        <f>'[1]стационар ДС'!L$430</f>
        <v>0</v>
      </c>
      <c r="I480" s="22">
        <f>'[1]стационар ДС'!R$430</f>
        <v>13</v>
      </c>
      <c r="J480" s="22">
        <f>'[1]стационар ДС'!Y$430</f>
        <v>13</v>
      </c>
      <c r="K480" s="22">
        <f>'[1]стационар ДС'!AF$430</f>
        <v>30</v>
      </c>
      <c r="L480" s="23">
        <f>M480+N480+O480+P480</f>
        <v>1071.7307042607645</v>
      </c>
      <c r="M480" s="23">
        <f>'[1]стационар ДС'!CH$430</f>
        <v>0</v>
      </c>
      <c r="N480" s="23">
        <f>'[1]стационар ДС'!DB$430</f>
        <v>248.79462777482036</v>
      </c>
      <c r="O480" s="23">
        <f>'[1]стационар ДС'!DV$430</f>
        <v>248.79462777482036</v>
      </c>
      <c r="P480" s="23">
        <f>'[1]стационар ДС'!FE$430</f>
        <v>574.14144871112387</v>
      </c>
      <c r="Q480" s="16">
        <f t="shared" si="178"/>
        <v>0</v>
      </c>
      <c r="R480" s="16">
        <f t="shared" si="179"/>
        <v>0</v>
      </c>
    </row>
    <row r="481" spans="2:18" ht="30" x14ac:dyDescent="0.25">
      <c r="B481" s="18"/>
      <c r="C481" s="1" t="s">
        <v>31</v>
      </c>
      <c r="D481" s="6" t="s">
        <v>13</v>
      </c>
      <c r="E481" s="22">
        <f>'[1]стационар ДС'!AG$432</f>
        <v>57</v>
      </c>
      <c r="F481" s="23">
        <f>'[1]стационар ДС'!FJ$432</f>
        <v>766.55642071160878</v>
      </c>
      <c r="G481" s="22">
        <f>H481+I481+J481+K481</f>
        <v>57</v>
      </c>
      <c r="H481" s="22">
        <f>'[1]стационар ДС'!L$432</f>
        <v>0</v>
      </c>
      <c r="I481" s="22">
        <f>'[1]стационар ДС'!R$432</f>
        <v>15</v>
      </c>
      <c r="J481" s="22">
        <f>'[1]стационар ДС'!Y$432</f>
        <v>14</v>
      </c>
      <c r="K481" s="22">
        <f>'[1]стационар ДС'!AF$432</f>
        <v>28</v>
      </c>
      <c r="L481" s="23">
        <f>M481+N481+O481+P481</f>
        <v>766.55642071160878</v>
      </c>
      <c r="M481" s="23">
        <f>'[1]стационар ДС'!CH$432</f>
        <v>0</v>
      </c>
      <c r="N481" s="23">
        <f>'[1]стационар ДС'!DB$432</f>
        <v>201.72537387147597</v>
      </c>
      <c r="O481" s="23">
        <f>'[1]стационар ДС'!DV$432</f>
        <v>188.27701561337756</v>
      </c>
      <c r="P481" s="23">
        <f>'[1]стационар ДС'!FE$432</f>
        <v>376.55403122675517</v>
      </c>
      <c r="Q481" s="16">
        <f t="shared" si="178"/>
        <v>0</v>
      </c>
      <c r="R481" s="16">
        <f t="shared" si="179"/>
        <v>0</v>
      </c>
    </row>
    <row r="482" spans="2:18" ht="42.75" x14ac:dyDescent="0.25">
      <c r="B482" s="18"/>
      <c r="C482" s="80" t="s">
        <v>99</v>
      </c>
      <c r="D482" s="81" t="s">
        <v>13</v>
      </c>
      <c r="E482" s="19">
        <f>'[1]стационар ДС'!AG$434</f>
        <v>19</v>
      </c>
      <c r="F482" s="20">
        <f>'[1]стационар ДС'!FJ$434</f>
        <v>662.83527706109271</v>
      </c>
      <c r="G482" s="19">
        <f>G483</f>
        <v>19</v>
      </c>
      <c r="H482" s="19">
        <f t="shared" ref="H482:P482" si="193">H483</f>
        <v>0</v>
      </c>
      <c r="I482" s="19">
        <f t="shared" si="193"/>
        <v>6</v>
      </c>
      <c r="J482" s="19">
        <f t="shared" si="193"/>
        <v>5</v>
      </c>
      <c r="K482" s="19">
        <f t="shared" si="193"/>
        <v>8</v>
      </c>
      <c r="L482" s="20">
        <f t="shared" si="193"/>
        <v>662.83527706109271</v>
      </c>
      <c r="M482" s="20">
        <f t="shared" si="193"/>
        <v>0</v>
      </c>
      <c r="N482" s="20">
        <f t="shared" si="193"/>
        <v>178.36769900214719</v>
      </c>
      <c r="O482" s="20">
        <f t="shared" si="193"/>
        <v>148.63974916845601</v>
      </c>
      <c r="P482" s="20">
        <f t="shared" si="193"/>
        <v>335.82782889048957</v>
      </c>
      <c r="Q482" s="16">
        <f t="shared" si="178"/>
        <v>0</v>
      </c>
      <c r="R482" s="16">
        <f t="shared" si="179"/>
        <v>0</v>
      </c>
    </row>
    <row r="483" spans="2:18" ht="30" x14ac:dyDescent="0.25">
      <c r="B483" s="18"/>
      <c r="C483" s="1" t="s">
        <v>30</v>
      </c>
      <c r="D483" s="6" t="s">
        <v>13</v>
      </c>
      <c r="E483" s="22">
        <f>'[1]стационар ДС'!AG$435</f>
        <v>19</v>
      </c>
      <c r="F483" s="23">
        <f>'[1]стационар ДС'!FJ$435</f>
        <v>662.83527706109271</v>
      </c>
      <c r="G483" s="22">
        <f>H483+I483+J483+K483</f>
        <v>19</v>
      </c>
      <c r="H483" s="22">
        <f>'[1]стационар ДС'!L$435</f>
        <v>0</v>
      </c>
      <c r="I483" s="22">
        <f>'[1]стационар ДС'!R$435</f>
        <v>6</v>
      </c>
      <c r="J483" s="22">
        <f>'[1]стационар ДС'!Y$435</f>
        <v>5</v>
      </c>
      <c r="K483" s="22">
        <f>'[1]стационар ДС'!AF$435</f>
        <v>8</v>
      </c>
      <c r="L483" s="23">
        <f>M483+N483+O483+P483</f>
        <v>662.83527706109271</v>
      </c>
      <c r="M483" s="23">
        <f>'[1]стационар ДС'!CH$435</f>
        <v>0</v>
      </c>
      <c r="N483" s="23">
        <f>'[1]стационар ДС'!DB$435</f>
        <v>178.36769900214719</v>
      </c>
      <c r="O483" s="23">
        <f>'[1]стационар ДС'!DV$435</f>
        <v>148.63974916845601</v>
      </c>
      <c r="P483" s="23">
        <f>'[1]стационар ДС'!FE$435</f>
        <v>335.82782889048957</v>
      </c>
      <c r="Q483" s="16">
        <f t="shared" si="178"/>
        <v>0</v>
      </c>
      <c r="R483" s="16">
        <f t="shared" si="179"/>
        <v>0</v>
      </c>
    </row>
    <row r="484" spans="2:18" ht="28.5" x14ac:dyDescent="0.25">
      <c r="B484" s="18"/>
      <c r="C484" s="87" t="s">
        <v>40</v>
      </c>
      <c r="D484" s="87" t="s">
        <v>13</v>
      </c>
      <c r="E484" s="29">
        <f>'[1]поликлиника ДС'!AG$428</f>
        <v>823</v>
      </c>
      <c r="F484" s="30">
        <f>'[1]поликлиника ДС'!FJ$428</f>
        <v>22462.760130425017</v>
      </c>
      <c r="G484" s="29">
        <f>G485+G488+G494+G500+G507</f>
        <v>823</v>
      </c>
      <c r="H484" s="29">
        <f t="shared" ref="H484:P484" si="194">H485+H488+H494+H500+H507</f>
        <v>152</v>
      </c>
      <c r="I484" s="29">
        <f t="shared" si="194"/>
        <v>201</v>
      </c>
      <c r="J484" s="29">
        <f t="shared" si="194"/>
        <v>235</v>
      </c>
      <c r="K484" s="29">
        <f t="shared" si="194"/>
        <v>235</v>
      </c>
      <c r="L484" s="30">
        <f t="shared" si="194"/>
        <v>22462.760130425017</v>
      </c>
      <c r="M484" s="30">
        <f t="shared" si="194"/>
        <v>3433.3331952157805</v>
      </c>
      <c r="N484" s="30">
        <f t="shared" si="194"/>
        <v>6275.570209892212</v>
      </c>
      <c r="O484" s="30">
        <f t="shared" si="194"/>
        <v>6464.7619316543187</v>
      </c>
      <c r="P484" s="30">
        <f t="shared" si="194"/>
        <v>6289.0947936627035</v>
      </c>
      <c r="Q484" s="16">
        <f t="shared" si="178"/>
        <v>0</v>
      </c>
      <c r="R484" s="16">
        <f t="shared" si="179"/>
        <v>0</v>
      </c>
    </row>
    <row r="485" spans="2:18" ht="30" x14ac:dyDescent="0.25">
      <c r="B485" s="18"/>
      <c r="C485" s="80" t="s">
        <v>100</v>
      </c>
      <c r="D485" s="81" t="s">
        <v>13</v>
      </c>
      <c r="E485" s="19">
        <f>'[1]поликлиника ДС'!AG$429</f>
        <v>1</v>
      </c>
      <c r="F485" s="20">
        <f>'[1]поликлиника ДС'!FJ$429</f>
        <v>41.379563871071994</v>
      </c>
      <c r="G485" s="19">
        <f>G486+G487</f>
        <v>1</v>
      </c>
      <c r="H485" s="19">
        <f t="shared" ref="H485:P485" si="195">H486+H487</f>
        <v>0</v>
      </c>
      <c r="I485" s="19">
        <f t="shared" si="195"/>
        <v>0</v>
      </c>
      <c r="J485" s="19">
        <f t="shared" si="195"/>
        <v>0</v>
      </c>
      <c r="K485" s="19">
        <f t="shared" si="195"/>
        <v>1</v>
      </c>
      <c r="L485" s="20">
        <f t="shared" si="195"/>
        <v>41.379563871071994</v>
      </c>
      <c r="M485" s="20">
        <f t="shared" si="195"/>
        <v>0</v>
      </c>
      <c r="N485" s="20">
        <f t="shared" si="195"/>
        <v>0</v>
      </c>
      <c r="O485" s="20">
        <f t="shared" si="195"/>
        <v>0</v>
      </c>
      <c r="P485" s="20">
        <f t="shared" si="195"/>
        <v>41.379563871071994</v>
      </c>
      <c r="Q485" s="16">
        <f t="shared" si="178"/>
        <v>0</v>
      </c>
      <c r="R485" s="16">
        <f t="shared" si="179"/>
        <v>0</v>
      </c>
    </row>
    <row r="486" spans="2:18" ht="30" x14ac:dyDescent="0.25">
      <c r="B486" s="18"/>
      <c r="C486" s="82" t="s">
        <v>21</v>
      </c>
      <c r="D486" s="6" t="s">
        <v>13</v>
      </c>
      <c r="E486" s="22">
        <f>'[1]поликлиника ДС'!AG$430</f>
        <v>1</v>
      </c>
      <c r="F486" s="23">
        <f>'[1]поликлиника ДС'!FJ$430</f>
        <v>41.379563871071994</v>
      </c>
      <c r="G486" s="22">
        <f>H486+I486+J486+K486</f>
        <v>1</v>
      </c>
      <c r="H486" s="22">
        <f>'[1]поликлиника ДС'!L$430</f>
        <v>0</v>
      </c>
      <c r="I486" s="22">
        <f>'[1]поликлиника ДС'!R$430</f>
        <v>0</v>
      </c>
      <c r="J486" s="22">
        <f>'[1]поликлиника ДС'!Y$430</f>
        <v>0</v>
      </c>
      <c r="K486" s="22">
        <f>'[1]поликлиника ДС'!AF$430</f>
        <v>1</v>
      </c>
      <c r="L486" s="23">
        <f>M486+N486+O486+P486</f>
        <v>41.379563871071994</v>
      </c>
      <c r="M486" s="23">
        <f>'[1]поликлиника ДС'!CH$430</f>
        <v>0</v>
      </c>
      <c r="N486" s="23">
        <f>'[1]поликлиника ДС'!DB$430</f>
        <v>0</v>
      </c>
      <c r="O486" s="23">
        <f>'[1]поликлиника ДС'!DV$430</f>
        <v>0</v>
      </c>
      <c r="P486" s="23">
        <f>'[1]поликлиника ДС'!FE$430</f>
        <v>41.379563871071994</v>
      </c>
      <c r="Q486" s="16">
        <f t="shared" si="178"/>
        <v>0</v>
      </c>
      <c r="R486" s="16">
        <f t="shared" si="179"/>
        <v>0</v>
      </c>
    </row>
    <row r="487" spans="2:18" ht="30" x14ac:dyDescent="0.25">
      <c r="B487" s="18"/>
      <c r="C487" s="82" t="s">
        <v>21</v>
      </c>
      <c r="D487" s="6" t="s">
        <v>13</v>
      </c>
      <c r="E487" s="22">
        <f>'[1]поликлиника ДС'!AG$432</f>
        <v>0</v>
      </c>
      <c r="F487" s="23">
        <f>'[1]поликлиника ДС'!FJ$432</f>
        <v>0</v>
      </c>
      <c r="G487" s="22">
        <f>H487+I487+J487+K487</f>
        <v>0</v>
      </c>
      <c r="H487" s="22">
        <f>'[1]поликлиника ДС'!L$432</f>
        <v>0</v>
      </c>
      <c r="I487" s="22">
        <f>'[1]поликлиника ДС'!R$432</f>
        <v>0</v>
      </c>
      <c r="J487" s="22">
        <f>'[1]поликлиника ДС'!Y$432</f>
        <v>0</v>
      </c>
      <c r="K487" s="22">
        <f>'[1]поликлиника ДС'!AF$432</f>
        <v>0</v>
      </c>
      <c r="L487" s="23">
        <f>M487+N487+O487+P487</f>
        <v>0</v>
      </c>
      <c r="M487" s="23">
        <f>'[1]поликлиника ДС'!CH$432</f>
        <v>0</v>
      </c>
      <c r="N487" s="23">
        <f>'[1]поликлиника ДС'!DB$432</f>
        <v>0</v>
      </c>
      <c r="O487" s="23">
        <f>'[1]поликлиника ДС'!DV$432</f>
        <v>0</v>
      </c>
      <c r="P487" s="23">
        <f>'[1]поликлиника ДС'!FE$432</f>
        <v>0</v>
      </c>
      <c r="Q487" s="16">
        <f t="shared" si="178"/>
        <v>0</v>
      </c>
      <c r="R487" s="16">
        <f t="shared" si="179"/>
        <v>0</v>
      </c>
    </row>
    <row r="488" spans="2:18" ht="30" x14ac:dyDescent="0.25">
      <c r="B488" s="18"/>
      <c r="C488" s="80" t="s">
        <v>46</v>
      </c>
      <c r="D488" s="81" t="s">
        <v>13</v>
      </c>
      <c r="E488" s="19">
        <f>'[1]поликлиника ДС'!AG$434</f>
        <v>244</v>
      </c>
      <c r="F488" s="20">
        <f>'[1]поликлиника ДС'!FJ$434</f>
        <v>9658.6163456457252</v>
      </c>
      <c r="G488" s="19">
        <f>SUM(G489:G493)</f>
        <v>244</v>
      </c>
      <c r="H488" s="19">
        <f t="shared" ref="H488:P488" si="196">SUM(H489:H493)</f>
        <v>59</v>
      </c>
      <c r="I488" s="19">
        <f t="shared" si="196"/>
        <v>66</v>
      </c>
      <c r="J488" s="19">
        <f t="shared" si="196"/>
        <v>61</v>
      </c>
      <c r="K488" s="19">
        <f t="shared" si="196"/>
        <v>58</v>
      </c>
      <c r="L488" s="20">
        <f t="shared" si="196"/>
        <v>9658.6163456457252</v>
      </c>
      <c r="M488" s="20">
        <f t="shared" si="196"/>
        <v>1429.4733679645519</v>
      </c>
      <c r="N488" s="20">
        <f t="shared" si="196"/>
        <v>3279.9075728048679</v>
      </c>
      <c r="O488" s="20">
        <f t="shared" si="196"/>
        <v>2609.4388551454535</v>
      </c>
      <c r="P488" s="20">
        <f t="shared" si="196"/>
        <v>2339.7965497308523</v>
      </c>
      <c r="Q488" s="16">
        <f t="shared" si="178"/>
        <v>0</v>
      </c>
      <c r="R488" s="16">
        <f t="shared" si="179"/>
        <v>0</v>
      </c>
    </row>
    <row r="489" spans="2:18" ht="30" x14ac:dyDescent="0.25">
      <c r="B489" s="18"/>
      <c r="C489" s="1" t="s">
        <v>18</v>
      </c>
      <c r="D489" s="6" t="s">
        <v>13</v>
      </c>
      <c r="E489" s="22">
        <f>'[1]поликлиника ДС'!AG$435</f>
        <v>116</v>
      </c>
      <c r="F489" s="23">
        <f>'[1]поликлиника ДС'!FJ$435</f>
        <v>2400.0147045221756</v>
      </c>
      <c r="G489" s="22">
        <f>H489+I489+J489+K489</f>
        <v>116</v>
      </c>
      <c r="H489" s="22">
        <f>'[1]поликлиника ДС'!L$435</f>
        <v>29</v>
      </c>
      <c r="I489" s="22">
        <f>'[1]поликлиника ДС'!R$435</f>
        <v>30</v>
      </c>
      <c r="J489" s="22">
        <f>'[1]поликлиника ДС'!Y$435</f>
        <v>28</v>
      </c>
      <c r="K489" s="22">
        <f>'[1]поликлиника ДС'!AF$435</f>
        <v>29</v>
      </c>
      <c r="L489" s="23">
        <f>M489+N489+O489+P489</f>
        <v>2400.0147045221756</v>
      </c>
      <c r="M489" s="23">
        <f>'[1]поликлиника ДС'!CH$435</f>
        <v>600.00367613054391</v>
      </c>
      <c r="N489" s="23">
        <f>'[1]поликлиника ДС'!DB$435</f>
        <v>620.69345806607987</v>
      </c>
      <c r="O489" s="23">
        <f>'[1]поликлиника ДС'!DV$435</f>
        <v>579.31389419500795</v>
      </c>
      <c r="P489" s="23">
        <f>'[1]поликлиника ДС'!FE$435</f>
        <v>600.00367613054391</v>
      </c>
      <c r="Q489" s="16">
        <f t="shared" si="178"/>
        <v>0</v>
      </c>
      <c r="R489" s="16">
        <f t="shared" si="179"/>
        <v>0</v>
      </c>
    </row>
    <row r="490" spans="2:18" ht="30" x14ac:dyDescent="0.25">
      <c r="B490" s="18"/>
      <c r="C490" s="1" t="s">
        <v>19</v>
      </c>
      <c r="D490" s="6" t="s">
        <v>13</v>
      </c>
      <c r="E490" s="22">
        <f>'[1]поликлиника ДС'!AG$437</f>
        <v>57</v>
      </c>
      <c r="F490" s="23">
        <f>'[1]поликлиника ДС'!FJ$437</f>
        <v>1824.8387667142747</v>
      </c>
      <c r="G490" s="22">
        <f>H490+I490+J490+K490</f>
        <v>57</v>
      </c>
      <c r="H490" s="22">
        <f>'[1]поликлиника ДС'!L$437</f>
        <v>13</v>
      </c>
      <c r="I490" s="22">
        <f>'[1]поликлиника ДС'!R$437</f>
        <v>15</v>
      </c>
      <c r="J490" s="22">
        <f>'[1]поликлиника ДС'!Y$437</f>
        <v>15</v>
      </c>
      <c r="K490" s="22">
        <f>'[1]поликлиника ДС'!AF$437</f>
        <v>14</v>
      </c>
      <c r="L490" s="23">
        <f>M490+N490+O490+P490</f>
        <v>1824.8387667142752</v>
      </c>
      <c r="M490" s="23">
        <f>'[1]поликлиника ДС'!CH$437</f>
        <v>416.19129767167675</v>
      </c>
      <c r="N490" s="23">
        <f>'[1]поликлиника ДС'!DB$437</f>
        <v>480.22072808270389</v>
      </c>
      <c r="O490" s="23">
        <f>'[1]поликлиника ДС'!DV$437</f>
        <v>480.22072808270389</v>
      </c>
      <c r="P490" s="23">
        <f>'[1]поликлиника ДС'!FE$437</f>
        <v>448.20601287719035</v>
      </c>
      <c r="Q490" s="16">
        <f t="shared" si="178"/>
        <v>0</v>
      </c>
      <c r="R490" s="16">
        <f t="shared" si="179"/>
        <v>0</v>
      </c>
    </row>
    <row r="491" spans="2:18" ht="30" x14ac:dyDescent="0.25">
      <c r="B491" s="18"/>
      <c r="C491" s="1" t="s">
        <v>81</v>
      </c>
      <c r="D491" s="6" t="s">
        <v>13</v>
      </c>
      <c r="E491" s="22">
        <f>'[1]поликлиника ДС'!AG$439</f>
        <v>51</v>
      </c>
      <c r="F491" s="23">
        <f>'[1]поликлиника ДС'!FJ$439</f>
        <v>1239.8351824869942</v>
      </c>
      <c r="G491" s="22">
        <f>H491+I491+J491+K491</f>
        <v>51</v>
      </c>
      <c r="H491" s="22">
        <f>'[1]поликлиника ДС'!L$439</f>
        <v>17</v>
      </c>
      <c r="I491" s="22">
        <f>'[1]поликлиника ДС'!R$439</f>
        <v>12</v>
      </c>
      <c r="J491" s="22">
        <f>'[1]поликлиника ДС'!Y$439</f>
        <v>12</v>
      </c>
      <c r="K491" s="22">
        <f>'[1]поликлиника ДС'!AF$439</f>
        <v>10</v>
      </c>
      <c r="L491" s="23">
        <f>M491+N491+O491+P491</f>
        <v>1239.8351824869942</v>
      </c>
      <c r="M491" s="23">
        <f>'[1]поликлиника ДС'!CH$439</f>
        <v>413.27839416233144</v>
      </c>
      <c r="N491" s="23">
        <f>'[1]поликлиника ДС'!DB$439</f>
        <v>291.72592529105748</v>
      </c>
      <c r="O491" s="23">
        <f>'[1]поликлиника ДС'!DV$439</f>
        <v>291.72592529105748</v>
      </c>
      <c r="P491" s="23">
        <f>'[1]поликлиника ДС'!FE$439</f>
        <v>243.10493774254789</v>
      </c>
      <c r="Q491" s="16">
        <f t="shared" si="178"/>
        <v>0</v>
      </c>
      <c r="R491" s="16">
        <f t="shared" si="179"/>
        <v>0</v>
      </c>
    </row>
    <row r="492" spans="2:18" ht="30" x14ac:dyDescent="0.25">
      <c r="B492" s="18"/>
      <c r="C492" s="1" t="s">
        <v>26</v>
      </c>
      <c r="D492" s="6" t="s">
        <v>13</v>
      </c>
      <c r="E492" s="22">
        <f>'[1]поликлиника ДС'!AG$441</f>
        <v>0</v>
      </c>
      <c r="F492" s="23">
        <f>'[1]поликлиника ДС'!FJ$441</f>
        <v>0</v>
      </c>
      <c r="G492" s="22">
        <f>H492+I492+J492+K492</f>
        <v>0</v>
      </c>
      <c r="H492" s="22">
        <f>'[1]поликлиника ДС'!L$441</f>
        <v>0</v>
      </c>
      <c r="I492" s="22">
        <f>'[1]поликлиника ДС'!R$441</f>
        <v>0</v>
      </c>
      <c r="J492" s="22">
        <f>'[1]поликлиника ДС'!Y$441</f>
        <v>0</v>
      </c>
      <c r="K492" s="22">
        <f>'[1]поликлиника ДС'!AF$441</f>
        <v>0</v>
      </c>
      <c r="L492" s="23">
        <f>M492+N492+O492+P492</f>
        <v>0</v>
      </c>
      <c r="M492" s="23">
        <f>'[1]поликлиника ДС'!CH$441</f>
        <v>0</v>
      </c>
      <c r="N492" s="23">
        <f>'[1]поликлиника ДС'!DB$441</f>
        <v>0</v>
      </c>
      <c r="O492" s="23">
        <f>'[1]поликлиника ДС'!DV$441</f>
        <v>0</v>
      </c>
      <c r="P492" s="23">
        <f>'[1]поликлиника ДС'!FE$441</f>
        <v>0</v>
      </c>
      <c r="Q492" s="16">
        <f t="shared" si="178"/>
        <v>0</v>
      </c>
      <c r="R492" s="16">
        <f t="shared" si="179"/>
        <v>0</v>
      </c>
    </row>
    <row r="493" spans="2:18" ht="30" x14ac:dyDescent="0.25">
      <c r="B493" s="18"/>
      <c r="C493" s="1" t="s">
        <v>89</v>
      </c>
      <c r="D493" s="6" t="s">
        <v>13</v>
      </c>
      <c r="E493" s="22">
        <f>'[1]поликлиника ДС'!AG$443</f>
        <v>20</v>
      </c>
      <c r="F493" s="23">
        <f>'[1]поликлиника ДС'!FJ$443</f>
        <v>4193.9276919222812</v>
      </c>
      <c r="G493" s="22">
        <f>H493+I493+J493+K493</f>
        <v>20</v>
      </c>
      <c r="H493" s="22">
        <f>'[1]поликлиника ДС'!L$443</f>
        <v>0</v>
      </c>
      <c r="I493" s="22">
        <f>'[1]поликлиника ДС'!R$443</f>
        <v>9</v>
      </c>
      <c r="J493" s="22">
        <f>'[1]поликлиника ДС'!Y$443</f>
        <v>6</v>
      </c>
      <c r="K493" s="22">
        <f>'[1]поликлиника ДС'!AF$443</f>
        <v>5</v>
      </c>
      <c r="L493" s="23">
        <f>M493+N493+O493+P493</f>
        <v>4193.9276919222812</v>
      </c>
      <c r="M493" s="23">
        <f>'[1]поликлиника ДС'!CH$443</f>
        <v>0</v>
      </c>
      <c r="N493" s="23">
        <f>'[1]поликлиника ДС'!DB$443</f>
        <v>1887.2674613650265</v>
      </c>
      <c r="O493" s="23">
        <f>'[1]поликлиника ДС'!DV$443</f>
        <v>1258.1783075766843</v>
      </c>
      <c r="P493" s="23">
        <f>'[1]поликлиника ДС'!FE$443</f>
        <v>1048.4819229805703</v>
      </c>
      <c r="Q493" s="16">
        <f t="shared" si="178"/>
        <v>0</v>
      </c>
      <c r="R493" s="16">
        <f t="shared" si="179"/>
        <v>0</v>
      </c>
    </row>
    <row r="494" spans="2:18" ht="30" x14ac:dyDescent="0.25">
      <c r="B494" s="18"/>
      <c r="C494" s="80" t="s">
        <v>15</v>
      </c>
      <c r="D494" s="81" t="s">
        <v>13</v>
      </c>
      <c r="E494" s="19">
        <f>'[1]поликлиника ДС'!AG$445</f>
        <v>231</v>
      </c>
      <c r="F494" s="20">
        <f>'[1]поликлиника ДС'!FJ$445</f>
        <v>5329.3883692239542</v>
      </c>
      <c r="G494" s="19">
        <f>SUM(G495:G499)</f>
        <v>231</v>
      </c>
      <c r="H494" s="19">
        <f t="shared" ref="H494:N494" si="197">SUM(H495:H499)</f>
        <v>68</v>
      </c>
      <c r="I494" s="19">
        <f t="shared" si="197"/>
        <v>52</v>
      </c>
      <c r="J494" s="19">
        <f t="shared" si="197"/>
        <v>57</v>
      </c>
      <c r="K494" s="19">
        <f t="shared" si="197"/>
        <v>54</v>
      </c>
      <c r="L494" s="20">
        <f t="shared" si="197"/>
        <v>5329.3883692239542</v>
      </c>
      <c r="M494" s="20">
        <f t="shared" si="197"/>
        <v>1571.184762524332</v>
      </c>
      <c r="N494" s="20">
        <f t="shared" si="197"/>
        <v>1198.7414642874005</v>
      </c>
      <c r="O494" s="20">
        <f>SUM(O495:O499)</f>
        <v>1315.3801099489847</v>
      </c>
      <c r="P494" s="20">
        <f>SUM(P495:P499)</f>
        <v>1244.0820324632364</v>
      </c>
      <c r="Q494" s="16">
        <f t="shared" si="178"/>
        <v>0</v>
      </c>
      <c r="R494" s="16">
        <f t="shared" si="179"/>
        <v>0</v>
      </c>
    </row>
    <row r="495" spans="2:18" ht="30" x14ac:dyDescent="0.25">
      <c r="B495" s="18"/>
      <c r="C495" s="1" t="s">
        <v>17</v>
      </c>
      <c r="D495" s="6" t="s">
        <v>13</v>
      </c>
      <c r="E495" s="22">
        <f>'[1]поликлиника ДС'!AG$446</f>
        <v>30</v>
      </c>
      <c r="F495" s="23">
        <f>'[1]поликлиника ДС'!FJ$446</f>
        <v>690.52147209851398</v>
      </c>
      <c r="G495" s="22">
        <f>H495+I495+J495+K495</f>
        <v>30</v>
      </c>
      <c r="H495" s="22">
        <f>'[1]поликлиника ДС'!L$446</f>
        <v>9</v>
      </c>
      <c r="I495" s="22">
        <f>'[1]поликлиника ДС'!R$446</f>
        <v>7</v>
      </c>
      <c r="J495" s="22">
        <f>'[1]поликлиника ДС'!Y$446</f>
        <v>6</v>
      </c>
      <c r="K495" s="22">
        <f>'[1]поликлиника ДС'!AF$446</f>
        <v>8</v>
      </c>
      <c r="L495" s="23">
        <f>M495+N495+O495+P495</f>
        <v>690.52147209851398</v>
      </c>
      <c r="M495" s="23">
        <f>'[1]поликлиника ДС'!CH$446</f>
        <v>207.15644162955419</v>
      </c>
      <c r="N495" s="23">
        <f>'[1]поликлиника ДС'!DB$446</f>
        <v>161.12167682298661</v>
      </c>
      <c r="O495" s="23">
        <f>'[1]поликлиника ДС'!DV$446</f>
        <v>138.1042944197028</v>
      </c>
      <c r="P495" s="23">
        <f>'[1]поликлиника ДС'!FE$446</f>
        <v>184.13905922627038</v>
      </c>
      <c r="Q495" s="16">
        <f t="shared" si="178"/>
        <v>0</v>
      </c>
      <c r="R495" s="16">
        <f t="shared" si="179"/>
        <v>0</v>
      </c>
    </row>
    <row r="496" spans="2:18" ht="30" x14ac:dyDescent="0.25">
      <c r="B496" s="18"/>
      <c r="C496" s="1" t="s">
        <v>30</v>
      </c>
      <c r="D496" s="6" t="s">
        <v>13</v>
      </c>
      <c r="E496" s="22">
        <f>'[1]поликлиника ДС'!AG$448</f>
        <v>0</v>
      </c>
      <c r="F496" s="23">
        <f>'[1]поликлиника ДС'!FJ$448</f>
        <v>0</v>
      </c>
      <c r="G496" s="22">
        <f>H496+I496+J496+K496</f>
        <v>0</v>
      </c>
      <c r="H496" s="22">
        <f>'[1]поликлиника ДС'!L$448</f>
        <v>0</v>
      </c>
      <c r="I496" s="22">
        <f>'[1]поликлиника ДС'!R$448</f>
        <v>0</v>
      </c>
      <c r="J496" s="22">
        <f>'[1]поликлиника ДС'!Y$448</f>
        <v>0</v>
      </c>
      <c r="K496" s="22">
        <f>'[1]поликлиника ДС'!AF$448</f>
        <v>0</v>
      </c>
      <c r="L496" s="23">
        <f>M496+N496+O496+P496</f>
        <v>0</v>
      </c>
      <c r="M496" s="23">
        <f>'[1]поликлиника ДС'!CH$448</f>
        <v>0</v>
      </c>
      <c r="N496" s="23">
        <f>'[1]поликлиника ДС'!DB$448</f>
        <v>0</v>
      </c>
      <c r="O496" s="23">
        <f>'[1]поликлиника ДС'!DV$448</f>
        <v>0</v>
      </c>
      <c r="P496" s="23">
        <f>'[1]поликлиника ДС'!FE$448</f>
        <v>0</v>
      </c>
      <c r="Q496" s="16">
        <f t="shared" si="178"/>
        <v>0</v>
      </c>
      <c r="R496" s="16">
        <f t="shared" si="179"/>
        <v>0</v>
      </c>
    </row>
    <row r="497" spans="2:18" ht="30" x14ac:dyDescent="0.25">
      <c r="B497" s="18"/>
      <c r="C497" s="1" t="s">
        <v>18</v>
      </c>
      <c r="D497" s="6" t="s">
        <v>13</v>
      </c>
      <c r="E497" s="22">
        <f>'[1]поликлиника ДС'!AG$450</f>
        <v>84</v>
      </c>
      <c r="F497" s="23">
        <f>'[1]поликлиника ДС'!FJ$450</f>
        <v>1737.941682585024</v>
      </c>
      <c r="G497" s="22">
        <f>H497+I497+J497+K497</f>
        <v>84</v>
      </c>
      <c r="H497" s="22">
        <f>'[1]поликлиника ДС'!L$450</f>
        <v>32</v>
      </c>
      <c r="I497" s="22">
        <f>'[1]поликлиника ДС'!R$450</f>
        <v>18</v>
      </c>
      <c r="J497" s="22">
        <f>'[1]поликлиника ДС'!Y$450</f>
        <v>18</v>
      </c>
      <c r="K497" s="22">
        <f>'[1]поликлиника ДС'!AF$450</f>
        <v>16</v>
      </c>
      <c r="L497" s="23">
        <f>M497+N497+O497+P497</f>
        <v>1737.941682585024</v>
      </c>
      <c r="M497" s="23">
        <f>'[1]поликлиника ДС'!CH$450</f>
        <v>662.07302193715191</v>
      </c>
      <c r="N497" s="23">
        <f>'[1]поликлиника ДС'!DB$450</f>
        <v>372.41607483964799</v>
      </c>
      <c r="O497" s="23">
        <f>'[1]поликлиника ДС'!DV$450</f>
        <v>372.41607483964799</v>
      </c>
      <c r="P497" s="23">
        <f>'[1]поликлиника ДС'!FE$450</f>
        <v>331.03651096857595</v>
      </c>
      <c r="Q497" s="16">
        <f t="shared" si="178"/>
        <v>0</v>
      </c>
      <c r="R497" s="16">
        <f t="shared" si="179"/>
        <v>0</v>
      </c>
    </row>
    <row r="498" spans="2:18" ht="30" x14ac:dyDescent="0.25">
      <c r="B498" s="18"/>
      <c r="C498" s="1" t="s">
        <v>22</v>
      </c>
      <c r="D498" s="6" t="s">
        <v>13</v>
      </c>
      <c r="E498" s="22">
        <f>'[1]поликлиника ДС'!AG$452</f>
        <v>88</v>
      </c>
      <c r="F498" s="23">
        <f>'[1]поликлиника ДС'!FJ$452</f>
        <v>2048.2884116180639</v>
      </c>
      <c r="G498" s="22">
        <f>H498+I498+J498+K498</f>
        <v>88</v>
      </c>
      <c r="H498" s="22">
        <f>'[1]поликлиника ДС'!L$452</f>
        <v>15</v>
      </c>
      <c r="I498" s="22">
        <f>'[1]поликлиника ДС'!R$452</f>
        <v>21</v>
      </c>
      <c r="J498" s="22">
        <f>'[1]поликлиника ДС'!Y$452</f>
        <v>27</v>
      </c>
      <c r="K498" s="22">
        <f>'[1]поликлиника ДС'!AF$452</f>
        <v>25</v>
      </c>
      <c r="L498" s="23">
        <f>M498+N498+O498+P498</f>
        <v>2048.2884116180639</v>
      </c>
      <c r="M498" s="23">
        <f>'[1]поликлиника ДС'!CH$452</f>
        <v>349.14007016216999</v>
      </c>
      <c r="N498" s="23">
        <f>'[1]поликлиника ДС'!DB$452</f>
        <v>488.79609822703799</v>
      </c>
      <c r="O498" s="23">
        <f>'[1]поликлиника ДС'!DV$452</f>
        <v>628.45212629190598</v>
      </c>
      <c r="P498" s="23">
        <f>'[1]поликлиника ДС'!FE$452</f>
        <v>581.90011693694998</v>
      </c>
      <c r="Q498" s="16">
        <f t="shared" si="178"/>
        <v>0</v>
      </c>
      <c r="R498" s="16">
        <f t="shared" si="179"/>
        <v>0</v>
      </c>
    </row>
    <row r="499" spans="2:18" ht="30" x14ac:dyDescent="0.25">
      <c r="B499" s="18"/>
      <c r="C499" s="1" t="s">
        <v>24</v>
      </c>
      <c r="D499" s="6" t="s">
        <v>13</v>
      </c>
      <c r="E499" s="22">
        <f>'[1]поликлиника ДС'!AG$454</f>
        <v>29</v>
      </c>
      <c r="F499" s="23">
        <f>'[1]поликлиника ДС'!FJ$454</f>
        <v>852.6368029223521</v>
      </c>
      <c r="G499" s="22">
        <f>H499+I499+J499+K499</f>
        <v>29</v>
      </c>
      <c r="H499" s="22">
        <f>'[1]поликлиника ДС'!L$454</f>
        <v>12</v>
      </c>
      <c r="I499" s="22">
        <f>'[1]поликлиника ДС'!R$454</f>
        <v>6</v>
      </c>
      <c r="J499" s="22">
        <f>'[1]поликлиника ДС'!Y$454</f>
        <v>6</v>
      </c>
      <c r="K499" s="22">
        <f>'[1]поликлиника ДС'!AF$454</f>
        <v>5</v>
      </c>
      <c r="L499" s="23">
        <f>M499+N499+O499+P499</f>
        <v>852.6368029223521</v>
      </c>
      <c r="M499" s="23">
        <f>'[1]поликлиника ДС'!CH$454</f>
        <v>352.81522879545605</v>
      </c>
      <c r="N499" s="23">
        <f>'[1]поликлиника ДС'!DB$454</f>
        <v>176.40761439772803</v>
      </c>
      <c r="O499" s="23">
        <f>'[1]поликлиника ДС'!DV$454</f>
        <v>176.40761439772803</v>
      </c>
      <c r="P499" s="23">
        <f>'[1]поликлиника ДС'!FE$454</f>
        <v>147.00634533144003</v>
      </c>
      <c r="Q499" s="16">
        <f t="shared" si="178"/>
        <v>0</v>
      </c>
      <c r="R499" s="16">
        <f t="shared" si="179"/>
        <v>0</v>
      </c>
    </row>
    <row r="500" spans="2:18" ht="42.75" x14ac:dyDescent="0.25">
      <c r="B500" s="18"/>
      <c r="C500" s="80" t="s">
        <v>101</v>
      </c>
      <c r="D500" s="81" t="s">
        <v>13</v>
      </c>
      <c r="E500" s="19">
        <f>'[1]поликлиника ДС'!AG$457</f>
        <v>219</v>
      </c>
      <c r="F500" s="20">
        <f>'[1]поликлиника ДС'!FJ$457</f>
        <v>4801.3769672098897</v>
      </c>
      <c r="G500" s="19">
        <f>SUM(G501:G506)</f>
        <v>219</v>
      </c>
      <c r="H500" s="19">
        <f t="shared" ref="H500:P500" si="198">SUM(H501:H506)</f>
        <v>0</v>
      </c>
      <c r="I500" s="19">
        <f t="shared" si="198"/>
        <v>52</v>
      </c>
      <c r="J500" s="19">
        <f t="shared" si="198"/>
        <v>83</v>
      </c>
      <c r="K500" s="19">
        <f t="shared" si="198"/>
        <v>84</v>
      </c>
      <c r="L500" s="20">
        <f t="shared" si="198"/>
        <v>4801.3769672098897</v>
      </c>
      <c r="M500" s="20">
        <f t="shared" si="198"/>
        <v>0</v>
      </c>
      <c r="N500" s="20">
        <f t="shared" si="198"/>
        <v>1136.9171290563449</v>
      </c>
      <c r="O500" s="20">
        <f t="shared" si="198"/>
        <v>1812.4385092515954</v>
      </c>
      <c r="P500" s="20">
        <f t="shared" si="198"/>
        <v>1852.0213289019498</v>
      </c>
      <c r="Q500" s="16">
        <f t="shared" si="178"/>
        <v>0</v>
      </c>
      <c r="R500" s="16">
        <f t="shared" si="179"/>
        <v>0</v>
      </c>
    </row>
    <row r="501" spans="2:18" ht="30" x14ac:dyDescent="0.25">
      <c r="B501" s="18"/>
      <c r="C501" s="1" t="s">
        <v>17</v>
      </c>
      <c r="D501" s="6" t="s">
        <v>13</v>
      </c>
      <c r="E501" s="22">
        <f>'[1]поликлиника ДС'!AG$458</f>
        <v>7</v>
      </c>
      <c r="F501" s="23">
        <f>'[1]поликлиника ДС'!FJ$458</f>
        <v>161.12167682298661</v>
      </c>
      <c r="G501" s="22">
        <f t="shared" ref="G501:G506" si="199">H501+I501+J501+K501</f>
        <v>7</v>
      </c>
      <c r="H501" s="22">
        <f>'[1]поликлиника ДС'!L$458</f>
        <v>0</v>
      </c>
      <c r="I501" s="22">
        <f>'[1]поликлиника ДС'!R$458</f>
        <v>1</v>
      </c>
      <c r="J501" s="22">
        <f>'[1]поликлиника ДС'!Y$458</f>
        <v>3</v>
      </c>
      <c r="K501" s="22">
        <f>'[1]поликлиника ДС'!AF$458</f>
        <v>3</v>
      </c>
      <c r="L501" s="23">
        <f t="shared" ref="L501:L506" si="200">M501+N501+O501+P501</f>
        <v>161.12167682298659</v>
      </c>
      <c r="M501" s="23">
        <f>'[1]поликлиника ДС'!CH$458</f>
        <v>0</v>
      </c>
      <c r="N501" s="23">
        <f>'[1]поликлиника ДС'!DB$458</f>
        <v>23.017382403283797</v>
      </c>
      <c r="O501" s="23">
        <f>'[1]поликлиника ДС'!DV$458</f>
        <v>69.052147209851398</v>
      </c>
      <c r="P501" s="23">
        <f>'[1]поликлиника ДС'!FE$458</f>
        <v>69.052147209851398</v>
      </c>
      <c r="Q501" s="16">
        <f t="shared" si="178"/>
        <v>0</v>
      </c>
      <c r="R501" s="16">
        <f t="shared" si="179"/>
        <v>0</v>
      </c>
    </row>
    <row r="502" spans="2:18" ht="30" x14ac:dyDescent="0.25">
      <c r="B502" s="18"/>
      <c r="C502" s="1" t="s">
        <v>18</v>
      </c>
      <c r="D502" s="6" t="s">
        <v>13</v>
      </c>
      <c r="E502" s="22">
        <f>'[1]поликлиника ДС'!AG$460</f>
        <v>157</v>
      </c>
      <c r="F502" s="23">
        <f>'[1]поликлиника ДС'!FJ$460</f>
        <v>3248.2957638791518</v>
      </c>
      <c r="G502" s="22">
        <f t="shared" si="199"/>
        <v>157</v>
      </c>
      <c r="H502" s="22">
        <f>'[1]поликлиника ДС'!L$460</f>
        <v>0</v>
      </c>
      <c r="I502" s="22">
        <f>'[1]поликлиника ДС'!R$460</f>
        <v>39</v>
      </c>
      <c r="J502" s="22">
        <f>'[1]поликлиника ДС'!Y$460</f>
        <v>59</v>
      </c>
      <c r="K502" s="22">
        <f>'[1]поликлиника ДС'!AF$460</f>
        <v>59</v>
      </c>
      <c r="L502" s="23">
        <f t="shared" si="200"/>
        <v>3248.2957638791518</v>
      </c>
      <c r="M502" s="23">
        <f>'[1]поликлиника ДС'!CH$460</f>
        <v>0</v>
      </c>
      <c r="N502" s="23">
        <f>'[1]поликлиника ДС'!DB$460</f>
        <v>806.90149548590398</v>
      </c>
      <c r="O502" s="23">
        <f>'[1]поликлиника ДС'!DV$460</f>
        <v>1220.6971341966239</v>
      </c>
      <c r="P502" s="23">
        <f>'[1]поликлиника ДС'!FE$460</f>
        <v>1220.6971341966239</v>
      </c>
      <c r="Q502" s="16">
        <f t="shared" si="178"/>
        <v>0</v>
      </c>
      <c r="R502" s="16">
        <f t="shared" si="179"/>
        <v>0</v>
      </c>
    </row>
    <row r="503" spans="2:18" ht="30" x14ac:dyDescent="0.25">
      <c r="B503" s="18"/>
      <c r="C503" s="1" t="s">
        <v>81</v>
      </c>
      <c r="D503" s="6" t="s">
        <v>13</v>
      </c>
      <c r="E503" s="22">
        <f>'[1]поликлиника ДС'!AG$462</f>
        <v>37</v>
      </c>
      <c r="F503" s="23">
        <f>'[1]поликлиника ДС'!FJ$462</f>
        <v>899.48826964742727</v>
      </c>
      <c r="G503" s="22">
        <f t="shared" si="199"/>
        <v>37</v>
      </c>
      <c r="H503" s="22">
        <f>'[1]поликлиника ДС'!L$462</f>
        <v>0</v>
      </c>
      <c r="I503" s="22">
        <f>'[1]поликлиника ДС'!R$462</f>
        <v>9</v>
      </c>
      <c r="J503" s="22">
        <f>'[1]поликлиника ДС'!Y$462</f>
        <v>15</v>
      </c>
      <c r="K503" s="22">
        <f>'[1]поликлиника ДС'!AF$462</f>
        <v>13</v>
      </c>
      <c r="L503" s="23">
        <f t="shared" si="200"/>
        <v>899.48826964742727</v>
      </c>
      <c r="M503" s="23">
        <f>'[1]поликлиника ДС'!CH$462</f>
        <v>0</v>
      </c>
      <c r="N503" s="23">
        <f>'[1]поликлиника ДС'!DB$462</f>
        <v>218.79444396829314</v>
      </c>
      <c r="O503" s="23">
        <f>'[1]поликлиника ДС'!DV$462</f>
        <v>364.65740661382188</v>
      </c>
      <c r="P503" s="23">
        <f>'[1]поликлиника ДС'!FE$462</f>
        <v>316.03641906531232</v>
      </c>
      <c r="Q503" s="16">
        <f t="shared" si="178"/>
        <v>0</v>
      </c>
      <c r="R503" s="16">
        <f t="shared" si="179"/>
        <v>0</v>
      </c>
    </row>
    <row r="504" spans="2:18" ht="30" x14ac:dyDescent="0.25">
      <c r="B504" s="18"/>
      <c r="C504" s="1" t="s">
        <v>22</v>
      </c>
      <c r="D504" s="6" t="s">
        <v>13</v>
      </c>
      <c r="E504" s="22">
        <f>'[1]поликлиника ДС'!AG$464</f>
        <v>6</v>
      </c>
      <c r="F504" s="23">
        <f>'[1]поликлиника ДС'!FJ$464</f>
        <v>139.656028064868</v>
      </c>
      <c r="G504" s="22">
        <f t="shared" si="199"/>
        <v>6</v>
      </c>
      <c r="H504" s="22">
        <f>'[1]поликлиника ДС'!L$464</f>
        <v>0</v>
      </c>
      <c r="I504" s="22">
        <f>'[1]поликлиника ДС'!R$464</f>
        <v>0</v>
      </c>
      <c r="J504" s="22">
        <f>'[1]поликлиника ДС'!Y$464</f>
        <v>3</v>
      </c>
      <c r="K504" s="22">
        <f>'[1]поликлиника ДС'!AF$464</f>
        <v>3</v>
      </c>
      <c r="L504" s="23">
        <f t="shared" si="200"/>
        <v>139.656028064868</v>
      </c>
      <c r="M504" s="23">
        <f>'[1]поликлиника ДС'!CH$464</f>
        <v>0</v>
      </c>
      <c r="N504" s="23">
        <f>'[1]поликлиника ДС'!DB$464</f>
        <v>0</v>
      </c>
      <c r="O504" s="23">
        <f>'[1]поликлиника ДС'!DV$464</f>
        <v>69.828014032433998</v>
      </c>
      <c r="P504" s="23">
        <f>'[1]поликлиника ДС'!FE$464</f>
        <v>69.828014032433998</v>
      </c>
      <c r="Q504" s="16">
        <f t="shared" ref="Q504:Q567" si="201">E504-G504</f>
        <v>0</v>
      </c>
      <c r="R504" s="16">
        <f t="shared" ref="R504:R567" si="202">F504-L504</f>
        <v>0</v>
      </c>
    </row>
    <row r="505" spans="2:18" ht="30" x14ac:dyDescent="0.25">
      <c r="B505" s="18"/>
      <c r="C505" s="1" t="s">
        <v>24</v>
      </c>
      <c r="D505" s="6" t="s">
        <v>13</v>
      </c>
      <c r="E505" s="22">
        <f>'[1]поликлиника ДС'!AG$466</f>
        <v>12</v>
      </c>
      <c r="F505" s="23">
        <f>'[1]поликлиника ДС'!FJ$466</f>
        <v>352.81522879545605</v>
      </c>
      <c r="G505" s="22">
        <f t="shared" si="199"/>
        <v>12</v>
      </c>
      <c r="H505" s="22">
        <f>'[1]поликлиника ДС'!L$466</f>
        <v>0</v>
      </c>
      <c r="I505" s="22">
        <f>'[1]поликлиника ДС'!R$466</f>
        <v>3</v>
      </c>
      <c r="J505" s="22">
        <f>'[1]поликлиника ДС'!Y$466</f>
        <v>3</v>
      </c>
      <c r="K505" s="22">
        <f>'[1]поликлиника ДС'!AF$466</f>
        <v>6</v>
      </c>
      <c r="L505" s="23">
        <f t="shared" si="200"/>
        <v>352.81522879545605</v>
      </c>
      <c r="M505" s="23">
        <f>'[1]поликлиника ДС'!CH$466</f>
        <v>0</v>
      </c>
      <c r="N505" s="23">
        <f>'[1]поликлиника ДС'!DB$466</f>
        <v>88.203807198864013</v>
      </c>
      <c r="O505" s="23">
        <f>'[1]поликлиника ДС'!DV$466</f>
        <v>88.203807198864013</v>
      </c>
      <c r="P505" s="23">
        <f>'[1]поликлиника ДС'!FE$466</f>
        <v>176.40761439772803</v>
      </c>
      <c r="Q505" s="16">
        <f t="shared" si="201"/>
        <v>0</v>
      </c>
      <c r="R505" s="16">
        <f t="shared" si="202"/>
        <v>0</v>
      </c>
    </row>
    <row r="506" spans="2:18" ht="30" x14ac:dyDescent="0.25">
      <c r="B506" s="18"/>
      <c r="C506" s="1" t="s">
        <v>21</v>
      </c>
      <c r="D506" s="6" t="s">
        <v>13</v>
      </c>
      <c r="E506" s="22">
        <f>'[1]поликлиника ДС'!AG$468</f>
        <v>0</v>
      </c>
      <c r="F506" s="23">
        <f>'[1]поликлиника ДС'!FJ$468</f>
        <v>0</v>
      </c>
      <c r="G506" s="22">
        <f t="shared" si="199"/>
        <v>0</v>
      </c>
      <c r="H506" s="22">
        <f>'[1]поликлиника ДС'!L$468</f>
        <v>0</v>
      </c>
      <c r="I506" s="22">
        <f>'[1]поликлиника ДС'!R$468</f>
        <v>0</v>
      </c>
      <c r="J506" s="22">
        <f>'[1]поликлиника ДС'!Y$468</f>
        <v>0</v>
      </c>
      <c r="K506" s="22">
        <f>'[1]поликлиника ДС'!AF$468</f>
        <v>0</v>
      </c>
      <c r="L506" s="23">
        <f t="shared" si="200"/>
        <v>0</v>
      </c>
      <c r="M506" s="23">
        <f>'[1]поликлиника ДС'!CH$468</f>
        <v>0</v>
      </c>
      <c r="N506" s="23">
        <f>'[1]поликлиника ДС'!DB$468</f>
        <v>0</v>
      </c>
      <c r="O506" s="23">
        <f>'[1]поликлиника ДС'!DV$468</f>
        <v>0</v>
      </c>
      <c r="P506" s="23">
        <f>'[1]поликлиника ДС'!FE$468</f>
        <v>0</v>
      </c>
      <c r="Q506" s="16">
        <f t="shared" si="201"/>
        <v>0</v>
      </c>
      <c r="R506" s="16">
        <f t="shared" si="202"/>
        <v>0</v>
      </c>
    </row>
    <row r="507" spans="2:18" ht="30" x14ac:dyDescent="0.25">
      <c r="B507" s="18"/>
      <c r="C507" s="80" t="s">
        <v>25</v>
      </c>
      <c r="D507" s="81" t="s">
        <v>13</v>
      </c>
      <c r="E507" s="19">
        <f>'[1]поликлиника ДС'!AG$470</f>
        <v>128</v>
      </c>
      <c r="F507" s="20">
        <f>'[1]поликлиника ДС'!FJ$470</f>
        <v>2631.9988844743734</v>
      </c>
      <c r="G507" s="19">
        <f t="shared" ref="G507:P507" si="203">SUM(G508:G515)</f>
        <v>128</v>
      </c>
      <c r="H507" s="19">
        <f t="shared" si="203"/>
        <v>25</v>
      </c>
      <c r="I507" s="19">
        <f t="shared" si="203"/>
        <v>31</v>
      </c>
      <c r="J507" s="19">
        <f>SUM(J508:J515)</f>
        <v>34</v>
      </c>
      <c r="K507" s="19">
        <f t="shared" si="203"/>
        <v>38</v>
      </c>
      <c r="L507" s="20">
        <f t="shared" si="203"/>
        <v>2631.9988844743734</v>
      </c>
      <c r="M507" s="20">
        <f t="shared" si="203"/>
        <v>432.67506472689655</v>
      </c>
      <c r="N507" s="20">
        <f t="shared" si="203"/>
        <v>660.00404374359834</v>
      </c>
      <c r="O507" s="20">
        <f t="shared" si="203"/>
        <v>727.5044573082846</v>
      </c>
      <c r="P507" s="20">
        <f t="shared" si="203"/>
        <v>811.81531869559376</v>
      </c>
      <c r="Q507" s="16">
        <f t="shared" si="201"/>
        <v>0</v>
      </c>
      <c r="R507" s="16">
        <f t="shared" si="202"/>
        <v>0</v>
      </c>
    </row>
    <row r="508" spans="2:18" ht="30" x14ac:dyDescent="0.25">
      <c r="B508" s="18"/>
      <c r="C508" s="1" t="s">
        <v>17</v>
      </c>
      <c r="D508" s="6" t="s">
        <v>13</v>
      </c>
      <c r="E508" s="22">
        <f>'[1]поликлиника ДС'!AG$471</f>
        <v>52</v>
      </c>
      <c r="F508" s="23">
        <f>'[1]поликлиника ДС'!FJ$471</f>
        <v>1196.9038849707576</v>
      </c>
      <c r="G508" s="22">
        <f t="shared" ref="G508:G528" si="204">H508+I508+J508+K508</f>
        <v>52</v>
      </c>
      <c r="H508" s="22">
        <f>'[1]поликлиника ДС'!L$471</f>
        <v>6</v>
      </c>
      <c r="I508" s="22">
        <f>'[1]поликлиника ДС'!R$471</f>
        <v>14</v>
      </c>
      <c r="J508" s="22">
        <f>'[1]поликлиника ДС'!Y$471</f>
        <v>15</v>
      </c>
      <c r="K508" s="22">
        <f>'[1]поликлиника ДС'!AF$471</f>
        <v>17</v>
      </c>
      <c r="L508" s="23">
        <f>M508+N508+O508+P508</f>
        <v>1196.9038849707576</v>
      </c>
      <c r="M508" s="23">
        <f>'[1]поликлиника ДС'!CH$471</f>
        <v>138.1042944197028</v>
      </c>
      <c r="N508" s="23">
        <f>'[1]поликлиника ДС'!DB$471</f>
        <v>322.24335364597323</v>
      </c>
      <c r="O508" s="23">
        <f>'[1]поликлиника ДС'!DV$471</f>
        <v>345.26073604925699</v>
      </c>
      <c r="P508" s="23">
        <f>'[1]поликлиника ДС'!FE$471</f>
        <v>391.29550085582457</v>
      </c>
      <c r="Q508" s="16">
        <f t="shared" si="201"/>
        <v>0</v>
      </c>
      <c r="R508" s="16">
        <f t="shared" si="202"/>
        <v>0</v>
      </c>
    </row>
    <row r="509" spans="2:18" ht="30" x14ac:dyDescent="0.25">
      <c r="B509" s="18"/>
      <c r="C509" s="1" t="s">
        <v>18</v>
      </c>
      <c r="D509" s="6" t="s">
        <v>13</v>
      </c>
      <c r="E509" s="22">
        <f>'[1]поликлиника ДС'!AG$473</f>
        <v>33</v>
      </c>
      <c r="F509" s="23">
        <f>'[1]поликлиника ДС'!FJ$473</f>
        <v>682.76280387268798</v>
      </c>
      <c r="G509" s="22">
        <f t="shared" si="204"/>
        <v>33</v>
      </c>
      <c r="H509" s="22">
        <f>'[1]поликлиника ДС'!L$473</f>
        <v>7</v>
      </c>
      <c r="I509" s="22">
        <f>'[1]поликлиника ДС'!R$473</f>
        <v>8</v>
      </c>
      <c r="J509" s="22">
        <f>'[1]поликлиника ДС'!Y$473</f>
        <v>9</v>
      </c>
      <c r="K509" s="22">
        <f>'[1]поликлиника ДС'!AF$473</f>
        <v>9</v>
      </c>
      <c r="L509" s="23">
        <f t="shared" ref="L509:L528" si="205">M509+N509+O509+P509</f>
        <v>682.76280387268798</v>
      </c>
      <c r="M509" s="23">
        <f>'[1]поликлиника ДС'!CH$473</f>
        <v>144.82847354875199</v>
      </c>
      <c r="N509" s="23">
        <f>'[1]поликлиника ДС'!DB$473</f>
        <v>165.51825548428798</v>
      </c>
      <c r="O509" s="23">
        <f>'[1]поликлиника ДС'!DV$473</f>
        <v>186.208037419824</v>
      </c>
      <c r="P509" s="23">
        <f>'[1]поликлиника ДС'!FE$473</f>
        <v>186.208037419824</v>
      </c>
      <c r="Q509" s="16">
        <f t="shared" si="201"/>
        <v>0</v>
      </c>
      <c r="R509" s="16">
        <f t="shared" si="202"/>
        <v>0</v>
      </c>
    </row>
    <row r="510" spans="2:18" ht="30" x14ac:dyDescent="0.25">
      <c r="B510" s="18"/>
      <c r="C510" s="1" t="s">
        <v>81</v>
      </c>
      <c r="D510" s="6" t="s">
        <v>13</v>
      </c>
      <c r="E510" s="22">
        <f>'[1]поликлиника ДС'!AG$475</f>
        <v>0</v>
      </c>
      <c r="F510" s="23">
        <f>'[1]поликлиника ДС'!FJ$475</f>
        <v>0</v>
      </c>
      <c r="G510" s="22">
        <f t="shared" si="204"/>
        <v>0</v>
      </c>
      <c r="H510" s="22">
        <f>'[1]поликлиника ДС'!L$475</f>
        <v>0</v>
      </c>
      <c r="I510" s="22">
        <f>'[1]поликлиника ДС'!R$475</f>
        <v>0</v>
      </c>
      <c r="J510" s="22">
        <f>'[1]поликлиника ДС'!Y$475</f>
        <v>0</v>
      </c>
      <c r="K510" s="22">
        <f>'[1]поликлиника ДС'!AF$475</f>
        <v>0</v>
      </c>
      <c r="L510" s="23">
        <f t="shared" si="205"/>
        <v>0</v>
      </c>
      <c r="M510" s="23">
        <f>'[1]поликлиника ДС'!CH$475</f>
        <v>0</v>
      </c>
      <c r="N510" s="23">
        <f>'[1]поликлиника ДС'!DB$475</f>
        <v>0</v>
      </c>
      <c r="O510" s="23">
        <f>'[1]поликлиника ДС'!DV$475</f>
        <v>0</v>
      </c>
      <c r="P510" s="23">
        <f>'[1]поликлиника ДС'!FE$475</f>
        <v>0</v>
      </c>
      <c r="Q510" s="16">
        <f t="shared" si="201"/>
        <v>0</v>
      </c>
      <c r="R510" s="16">
        <f t="shared" si="202"/>
        <v>0</v>
      </c>
    </row>
    <row r="511" spans="2:18" ht="30" x14ac:dyDescent="0.25">
      <c r="B511" s="18"/>
      <c r="C511" s="1" t="s">
        <v>32</v>
      </c>
      <c r="D511" s="6" t="s">
        <v>13</v>
      </c>
      <c r="E511" s="22">
        <f>'[1]поликлиника ДС'!AG$477</f>
        <v>27</v>
      </c>
      <c r="F511" s="23">
        <f>'[1]поликлиника ДС'!FJ$477</f>
        <v>516.72730384001147</v>
      </c>
      <c r="G511" s="22">
        <f t="shared" si="204"/>
        <v>27</v>
      </c>
      <c r="H511" s="22">
        <f>'[1]поликлиника ДС'!L$477</f>
        <v>2</v>
      </c>
      <c r="I511" s="22">
        <f>'[1]поликлиника ДС'!R$477</f>
        <v>9</v>
      </c>
      <c r="J511" s="22">
        <f>'[1]поликлиника ДС'!Y$477</f>
        <v>7</v>
      </c>
      <c r="K511" s="22">
        <f>'[1]поликлиника ДС'!AF$477</f>
        <v>9</v>
      </c>
      <c r="L511" s="23">
        <f t="shared" si="205"/>
        <v>516.72730384001147</v>
      </c>
      <c r="M511" s="23">
        <f>'[1]поликлиника ДС'!CH$477</f>
        <v>38.276096580741594</v>
      </c>
      <c r="N511" s="23">
        <f>'[1]поликлиника ДС'!DB$477</f>
        <v>172.24243461333714</v>
      </c>
      <c r="O511" s="23">
        <f>'[1]поликлиника ДС'!DV$477</f>
        <v>133.96633803259556</v>
      </c>
      <c r="P511" s="23">
        <f>'[1]поликлиника ДС'!FE$477</f>
        <v>172.24243461333714</v>
      </c>
      <c r="Q511" s="16">
        <f t="shared" si="201"/>
        <v>0</v>
      </c>
      <c r="R511" s="16">
        <f t="shared" si="202"/>
        <v>0</v>
      </c>
    </row>
    <row r="512" spans="2:18" ht="30" x14ac:dyDescent="0.25">
      <c r="B512" s="18"/>
      <c r="C512" s="1" t="s">
        <v>21</v>
      </c>
      <c r="D512" s="6" t="s">
        <v>13</v>
      </c>
      <c r="E512" s="22">
        <f>'[1]поликлиника ДС'!AG$479</f>
        <v>7</v>
      </c>
      <c r="F512" s="23">
        <f>'[1]поликлиника ДС'!FJ$479</f>
        <v>144.82847354875199</v>
      </c>
      <c r="G512" s="22">
        <f>H512+I512+J512+K512</f>
        <v>7</v>
      </c>
      <c r="H512" s="22">
        <f>'[1]поликлиника ДС'!L$479</f>
        <v>1</v>
      </c>
      <c r="I512" s="22">
        <f>'[1]поликлиника ДС'!R$479</f>
        <v>0</v>
      </c>
      <c r="J512" s="22">
        <f>'[1]поликлиника ДС'!Y$479</f>
        <v>3</v>
      </c>
      <c r="K512" s="22">
        <f>'[1]поликлиника ДС'!AF$479</f>
        <v>3</v>
      </c>
      <c r="L512" s="23">
        <f>M512+N512+O512+P512</f>
        <v>144.82847354875199</v>
      </c>
      <c r="M512" s="23">
        <f>'[1]поликлиника ДС'!CH$479</f>
        <v>20.689781935535997</v>
      </c>
      <c r="N512" s="23">
        <f>'[1]поликлиника ДС'!DB$479</f>
        <v>0</v>
      </c>
      <c r="O512" s="23">
        <f>'[1]поликлиника ДС'!DV$479</f>
        <v>62.069345806607998</v>
      </c>
      <c r="P512" s="23">
        <f>'[1]поликлиника ДС'!FE$479</f>
        <v>62.069345806607998</v>
      </c>
      <c r="Q512" s="16">
        <f t="shared" si="201"/>
        <v>0</v>
      </c>
      <c r="R512" s="16">
        <f t="shared" si="202"/>
        <v>0</v>
      </c>
    </row>
    <row r="513" spans="2:18" ht="30" x14ac:dyDescent="0.25">
      <c r="B513" s="18"/>
      <c r="C513" s="1" t="s">
        <v>68</v>
      </c>
      <c r="D513" s="6" t="s">
        <v>13</v>
      </c>
      <c r="E513" s="22">
        <f>'[1]поликлиника ДС'!AG$481</f>
        <v>9</v>
      </c>
      <c r="F513" s="23">
        <f>'[1]поликлиника ДС'!FJ$481</f>
        <v>90.776418242164198</v>
      </c>
      <c r="G513" s="22">
        <f>H513+I513+J513+K513</f>
        <v>9</v>
      </c>
      <c r="H513" s="22">
        <f>'[1]поликлиника ДС'!L$481</f>
        <v>9</v>
      </c>
      <c r="I513" s="22">
        <f>'[1]поликлиника ДС'!R$481</f>
        <v>0</v>
      </c>
      <c r="J513" s="22">
        <f>'[1]поликлиника ДС'!Y$481</f>
        <v>0</v>
      </c>
      <c r="K513" s="22">
        <f>'[1]поликлиника ДС'!AF$481</f>
        <v>0</v>
      </c>
      <c r="L513" s="23">
        <f>M513+N513+O513+P513</f>
        <v>90.776418242164198</v>
      </c>
      <c r="M513" s="23">
        <f>'[1]поликлиника ДС'!CH$481</f>
        <v>90.776418242164198</v>
      </c>
      <c r="N513" s="23">
        <f>'[1]поликлиника ДС'!DB$481</f>
        <v>0</v>
      </c>
      <c r="O513" s="23">
        <f>'[1]поликлиника ДС'!DV$481</f>
        <v>0</v>
      </c>
      <c r="P513" s="23">
        <f>'[1]поликлиника ДС'!FE$481</f>
        <v>0</v>
      </c>
      <c r="Q513" s="16">
        <f t="shared" si="201"/>
        <v>0</v>
      </c>
      <c r="R513" s="16">
        <f t="shared" si="202"/>
        <v>0</v>
      </c>
    </row>
    <row r="514" spans="2:18" ht="30" x14ac:dyDescent="0.25">
      <c r="B514" s="18"/>
      <c r="C514" s="1" t="s">
        <v>26</v>
      </c>
      <c r="D514" s="6" t="s">
        <v>13</v>
      </c>
      <c r="E514" s="22">
        <f>'[1]поликлиника ДС'!AG$483</f>
        <v>0</v>
      </c>
      <c r="F514" s="23">
        <f>'[1]поликлиника ДС'!FJ$483</f>
        <v>0</v>
      </c>
      <c r="G514" s="22">
        <f t="shared" si="204"/>
        <v>0</v>
      </c>
      <c r="H514" s="22">
        <f>'[1]поликлиника ДС'!L$483</f>
        <v>0</v>
      </c>
      <c r="I514" s="22">
        <f>'[1]поликлиника ДС'!R$483</f>
        <v>0</v>
      </c>
      <c r="J514" s="22">
        <f>'[1]поликлиника ДС'!Y$483</f>
        <v>0</v>
      </c>
      <c r="K514" s="22">
        <f>'[1]поликлиника ДС'!AF$483</f>
        <v>0</v>
      </c>
      <c r="L514" s="23">
        <f t="shared" si="205"/>
        <v>0</v>
      </c>
      <c r="M514" s="23">
        <f>'[1]поликлиника ДС'!CH$483</f>
        <v>0</v>
      </c>
      <c r="N514" s="23">
        <f>'[1]поликлиника ДС'!DB$483</f>
        <v>0</v>
      </c>
      <c r="O514" s="23">
        <f>'[1]поликлиника ДС'!DV$483</f>
        <v>0</v>
      </c>
      <c r="P514" s="23">
        <f>'[1]поликлиника ДС'!FE$483</f>
        <v>0</v>
      </c>
      <c r="Q514" s="16">
        <f t="shared" si="201"/>
        <v>0</v>
      </c>
      <c r="R514" s="16">
        <f t="shared" si="202"/>
        <v>0</v>
      </c>
    </row>
    <row r="515" spans="2:18" ht="30" x14ac:dyDescent="0.25">
      <c r="B515" s="18"/>
      <c r="C515" s="1" t="s">
        <v>71</v>
      </c>
      <c r="D515" s="6" t="s">
        <v>13</v>
      </c>
      <c r="E515" s="22">
        <f>'[1]поликлиника ДС'!AG$485</f>
        <v>0</v>
      </c>
      <c r="F515" s="23">
        <f>'[1]поликлиника ДС'!FJ$485</f>
        <v>0</v>
      </c>
      <c r="G515" s="22">
        <f t="shared" si="204"/>
        <v>0</v>
      </c>
      <c r="H515" s="22">
        <f>'[1]поликлиника ДС'!L$485</f>
        <v>0</v>
      </c>
      <c r="I515" s="22">
        <f>'[1]поликлиника ДС'!R$485</f>
        <v>0</v>
      </c>
      <c r="J515" s="22">
        <f>'[1]поликлиника ДС'!Y$485</f>
        <v>0</v>
      </c>
      <c r="K515" s="22">
        <f>'[1]поликлиника ДС'!AF$485</f>
        <v>0</v>
      </c>
      <c r="L515" s="23">
        <f t="shared" si="205"/>
        <v>0</v>
      </c>
      <c r="M515" s="23">
        <f>'[1]поликлиника ДС'!CH$485</f>
        <v>0</v>
      </c>
      <c r="N515" s="23">
        <f>'[1]поликлиника ДС'!DB$485</f>
        <v>0</v>
      </c>
      <c r="O515" s="23">
        <f>'[1]поликлиника ДС'!DV$485</f>
        <v>0</v>
      </c>
      <c r="P515" s="23">
        <f>'[1]поликлиника ДС'!FE$485</f>
        <v>0</v>
      </c>
      <c r="Q515" s="16">
        <f t="shared" si="201"/>
        <v>0</v>
      </c>
      <c r="R515" s="16">
        <f t="shared" si="202"/>
        <v>0</v>
      </c>
    </row>
    <row r="516" spans="2:18" s="31" customFormat="1" ht="30" hidden="1" x14ac:dyDescent="0.25">
      <c r="B516" s="18"/>
      <c r="C516" s="2" t="s">
        <v>88</v>
      </c>
      <c r="D516" s="81" t="s">
        <v>13</v>
      </c>
      <c r="E516" s="19">
        <f>'[1]поликлиника ДС'!AG$489</f>
        <v>0</v>
      </c>
      <c r="F516" s="20">
        <f>'[1]поликлиника ДС'!$FJ489</f>
        <v>0</v>
      </c>
      <c r="G516" s="19"/>
      <c r="H516" s="19"/>
      <c r="I516" s="19"/>
      <c r="J516" s="19"/>
      <c r="K516" s="19"/>
      <c r="L516" s="20"/>
      <c r="M516" s="20"/>
      <c r="N516" s="20"/>
      <c r="O516" s="20"/>
      <c r="P516" s="20"/>
      <c r="Q516" s="16">
        <f t="shared" si="201"/>
        <v>0</v>
      </c>
      <c r="R516" s="16">
        <f t="shared" si="202"/>
        <v>0</v>
      </c>
    </row>
    <row r="517" spans="2:18" ht="30" hidden="1" x14ac:dyDescent="0.25">
      <c r="B517" s="18"/>
      <c r="C517" s="1" t="s">
        <v>23</v>
      </c>
      <c r="D517" s="6" t="s">
        <v>13</v>
      </c>
      <c r="E517" s="22">
        <f>'[1]поликлиника ДС'!AG$490</f>
        <v>0</v>
      </c>
      <c r="F517" s="23">
        <f>'[1]поликлиника ДС'!FJ$490</f>
        <v>0</v>
      </c>
      <c r="G517" s="22"/>
      <c r="H517" s="22"/>
      <c r="I517" s="22"/>
      <c r="J517" s="22"/>
      <c r="K517" s="22"/>
      <c r="L517" s="23"/>
      <c r="M517" s="23"/>
      <c r="N517" s="23"/>
      <c r="O517" s="23"/>
      <c r="P517" s="23"/>
      <c r="Q517" s="16">
        <f t="shared" si="201"/>
        <v>0</v>
      </c>
      <c r="R517" s="16">
        <f t="shared" si="202"/>
        <v>0</v>
      </c>
    </row>
    <row r="518" spans="2:18" ht="30" hidden="1" x14ac:dyDescent="0.25">
      <c r="B518" s="18"/>
      <c r="C518" s="1" t="s">
        <v>26</v>
      </c>
      <c r="D518" s="6" t="s">
        <v>13</v>
      </c>
      <c r="E518" s="22">
        <f>'[1]поликлиника ДС'!$AG492</f>
        <v>0</v>
      </c>
      <c r="F518" s="23">
        <f>'[1]поликлиника ДС'!FJ$492</f>
        <v>0</v>
      </c>
      <c r="G518" s="22"/>
      <c r="H518" s="22"/>
      <c r="I518" s="22"/>
      <c r="J518" s="22"/>
      <c r="K518" s="22"/>
      <c r="L518" s="23"/>
      <c r="M518" s="23"/>
      <c r="N518" s="23"/>
      <c r="O518" s="23"/>
      <c r="P518" s="23"/>
      <c r="Q518" s="16">
        <f t="shared" si="201"/>
        <v>0</v>
      </c>
      <c r="R518" s="16">
        <f t="shared" si="202"/>
        <v>0</v>
      </c>
    </row>
    <row r="519" spans="2:18" ht="30" hidden="1" x14ac:dyDescent="0.25">
      <c r="B519" s="18"/>
      <c r="C519" s="1" t="s">
        <v>89</v>
      </c>
      <c r="D519" s="6" t="s">
        <v>13</v>
      </c>
      <c r="E519" s="22">
        <f>'[1]поликлиника ДС'!AG$494</f>
        <v>0</v>
      </c>
      <c r="F519" s="23">
        <f>'[1]поликлиника ДС'!FJ$494</f>
        <v>0</v>
      </c>
      <c r="G519" s="22"/>
      <c r="H519" s="22"/>
      <c r="I519" s="22"/>
      <c r="J519" s="22"/>
      <c r="K519" s="22"/>
      <c r="L519" s="23"/>
      <c r="M519" s="23"/>
      <c r="N519" s="23"/>
      <c r="O519" s="23"/>
      <c r="P519" s="23"/>
      <c r="Q519" s="16">
        <f t="shared" si="201"/>
        <v>0</v>
      </c>
      <c r="R519" s="16">
        <f t="shared" si="202"/>
        <v>0</v>
      </c>
    </row>
    <row r="520" spans="2:18" s="31" customFormat="1" ht="42.75" hidden="1" x14ac:dyDescent="0.25">
      <c r="B520" s="18"/>
      <c r="C520" s="3" t="s">
        <v>90</v>
      </c>
      <c r="D520" s="81" t="s">
        <v>13</v>
      </c>
      <c r="E520" s="19"/>
      <c r="F520" s="20"/>
      <c r="G520" s="19"/>
      <c r="H520" s="19"/>
      <c r="I520" s="19"/>
      <c r="J520" s="19"/>
      <c r="K520" s="19"/>
      <c r="L520" s="20"/>
      <c r="M520" s="20"/>
      <c r="N520" s="20"/>
      <c r="O520" s="20"/>
      <c r="P520" s="20"/>
      <c r="Q520" s="16">
        <f t="shared" si="201"/>
        <v>0</v>
      </c>
      <c r="R520" s="16">
        <f t="shared" si="202"/>
        <v>0</v>
      </c>
    </row>
    <row r="521" spans="2:18" ht="30" hidden="1" x14ac:dyDescent="0.25">
      <c r="B521" s="18"/>
      <c r="C521" s="1" t="s">
        <v>14</v>
      </c>
      <c r="D521" s="6" t="s">
        <v>13</v>
      </c>
      <c r="E521" s="22"/>
      <c r="F521" s="23"/>
      <c r="G521" s="22"/>
      <c r="H521" s="22"/>
      <c r="I521" s="22"/>
      <c r="J521" s="22"/>
      <c r="K521" s="22"/>
      <c r="L521" s="23"/>
      <c r="M521" s="23"/>
      <c r="N521" s="23"/>
      <c r="O521" s="23"/>
      <c r="P521" s="23"/>
      <c r="Q521" s="16">
        <f t="shared" si="201"/>
        <v>0</v>
      </c>
      <c r="R521" s="16">
        <f t="shared" si="202"/>
        <v>0</v>
      </c>
    </row>
    <row r="522" spans="2:18" ht="30" hidden="1" x14ac:dyDescent="0.25">
      <c r="B522" s="18"/>
      <c r="C522" s="1" t="s">
        <v>43</v>
      </c>
      <c r="D522" s="6" t="s">
        <v>13</v>
      </c>
      <c r="E522" s="22"/>
      <c r="F522" s="23"/>
      <c r="G522" s="22"/>
      <c r="H522" s="22"/>
      <c r="I522" s="22"/>
      <c r="J522" s="22"/>
      <c r="K522" s="22"/>
      <c r="L522" s="23"/>
      <c r="M522" s="23"/>
      <c r="N522" s="23"/>
      <c r="O522" s="23"/>
      <c r="P522" s="23"/>
      <c r="Q522" s="16">
        <f t="shared" si="201"/>
        <v>0</v>
      </c>
      <c r="R522" s="16">
        <f t="shared" si="202"/>
        <v>0</v>
      </c>
    </row>
    <row r="523" spans="2:18" ht="30" hidden="1" x14ac:dyDescent="0.25">
      <c r="B523" s="18"/>
      <c r="C523" s="1" t="s">
        <v>32</v>
      </c>
      <c r="D523" s="6" t="s">
        <v>13</v>
      </c>
      <c r="E523" s="22"/>
      <c r="F523" s="23"/>
      <c r="G523" s="22"/>
      <c r="H523" s="22"/>
      <c r="I523" s="22"/>
      <c r="J523" s="22"/>
      <c r="K523" s="22"/>
      <c r="L523" s="23"/>
      <c r="M523" s="23"/>
      <c r="N523" s="23"/>
      <c r="O523" s="23"/>
      <c r="P523" s="23"/>
      <c r="Q523" s="16">
        <f t="shared" si="201"/>
        <v>0</v>
      </c>
      <c r="R523" s="16">
        <f t="shared" si="202"/>
        <v>0</v>
      </c>
    </row>
    <row r="524" spans="2:18" ht="30" hidden="1" x14ac:dyDescent="0.25">
      <c r="B524" s="18"/>
      <c r="C524" s="1" t="s">
        <v>22</v>
      </c>
      <c r="D524" s="6" t="s">
        <v>13</v>
      </c>
      <c r="E524" s="22"/>
      <c r="F524" s="23"/>
      <c r="G524" s="22"/>
      <c r="H524" s="22"/>
      <c r="I524" s="22"/>
      <c r="J524" s="22"/>
      <c r="K524" s="22"/>
      <c r="L524" s="23"/>
      <c r="M524" s="23"/>
      <c r="N524" s="23"/>
      <c r="O524" s="23"/>
      <c r="P524" s="23"/>
      <c r="Q524" s="16">
        <f t="shared" si="201"/>
        <v>0</v>
      </c>
      <c r="R524" s="16">
        <f t="shared" si="202"/>
        <v>0</v>
      </c>
    </row>
    <row r="525" spans="2:18" s="31" customFormat="1" ht="45" hidden="1" x14ac:dyDescent="0.25">
      <c r="B525" s="18"/>
      <c r="C525" s="4" t="s">
        <v>99</v>
      </c>
      <c r="D525" s="81" t="s">
        <v>13</v>
      </c>
      <c r="E525" s="19"/>
      <c r="F525" s="20"/>
      <c r="G525" s="19"/>
      <c r="H525" s="19"/>
      <c r="I525" s="19"/>
      <c r="J525" s="19"/>
      <c r="K525" s="19"/>
      <c r="L525" s="20"/>
      <c r="M525" s="20"/>
      <c r="N525" s="20"/>
      <c r="O525" s="20"/>
      <c r="P525" s="20"/>
      <c r="Q525" s="16">
        <f t="shared" si="201"/>
        <v>0</v>
      </c>
      <c r="R525" s="16">
        <f t="shared" si="202"/>
        <v>0</v>
      </c>
    </row>
    <row r="526" spans="2:18" ht="30" hidden="1" x14ac:dyDescent="0.25">
      <c r="B526" s="18"/>
      <c r="C526" s="1" t="s">
        <v>30</v>
      </c>
      <c r="D526" s="6" t="s">
        <v>13</v>
      </c>
      <c r="E526" s="22"/>
      <c r="F526" s="23"/>
      <c r="G526" s="22"/>
      <c r="H526" s="22"/>
      <c r="I526" s="22"/>
      <c r="J526" s="22"/>
      <c r="K526" s="22"/>
      <c r="L526" s="23"/>
      <c r="M526" s="23"/>
      <c r="N526" s="23"/>
      <c r="O526" s="23"/>
      <c r="P526" s="23"/>
      <c r="Q526" s="16">
        <f t="shared" si="201"/>
        <v>0</v>
      </c>
      <c r="R526" s="16">
        <f t="shared" si="202"/>
        <v>0</v>
      </c>
    </row>
    <row r="527" spans="2:18" ht="28.5" x14ac:dyDescent="0.25">
      <c r="B527" s="18"/>
      <c r="C527" s="5" t="s">
        <v>102</v>
      </c>
      <c r="D527" s="87" t="s">
        <v>13</v>
      </c>
      <c r="E527" s="29">
        <f>'[1]стационар ДС'!AG$508</f>
        <v>126</v>
      </c>
      <c r="F527" s="30">
        <f>'[1]стационар ДС'!FJ$508</f>
        <v>87016.86707729903</v>
      </c>
      <c r="G527" s="29">
        <f t="shared" si="204"/>
        <v>126</v>
      </c>
      <c r="H527" s="29">
        <f>'[1]стационар ДС'!L$508</f>
        <v>0</v>
      </c>
      <c r="I527" s="29">
        <f>'[1]стационар ДС'!R$508</f>
        <v>5</v>
      </c>
      <c r="J527" s="29">
        <f>'[1]стационар ДС'!Y$508</f>
        <v>0</v>
      </c>
      <c r="K527" s="29">
        <f>'[1]стационар ДС'!AF$508</f>
        <v>121</v>
      </c>
      <c r="L527" s="30">
        <f t="shared" si="205"/>
        <v>87016.867077299015</v>
      </c>
      <c r="M527" s="30">
        <f>'[1]стационар ДС'!CH$508</f>
        <v>0</v>
      </c>
      <c r="N527" s="30">
        <f>'[1]стационар ДС'!DB$508</f>
        <v>1249.009467371568</v>
      </c>
      <c r="O527" s="30">
        <f>'[1]стационар ДС'!DV$508</f>
        <v>0</v>
      </c>
      <c r="P527" s="30">
        <f>'[1]стационар ДС'!FE$508</f>
        <v>85767.857609927451</v>
      </c>
      <c r="Q527" s="16">
        <f t="shared" si="201"/>
        <v>0</v>
      </c>
      <c r="R527" s="16">
        <f t="shared" si="202"/>
        <v>0</v>
      </c>
    </row>
    <row r="528" spans="2:18" ht="28.5" x14ac:dyDescent="0.25">
      <c r="B528" s="18"/>
      <c r="C528" s="5" t="s">
        <v>103</v>
      </c>
      <c r="D528" s="87" t="s">
        <v>13</v>
      </c>
      <c r="E528" s="29">
        <v>0</v>
      </c>
      <c r="F528" s="30">
        <f>[2]гемодиализДС!FJ$7</f>
        <v>0</v>
      </c>
      <c r="G528" s="29">
        <f t="shared" si="204"/>
        <v>0</v>
      </c>
      <c r="H528" s="29">
        <v>0</v>
      </c>
      <c r="I528" s="29">
        <v>0</v>
      </c>
      <c r="J528" s="29">
        <v>0</v>
      </c>
      <c r="K528" s="29">
        <v>0</v>
      </c>
      <c r="L528" s="30">
        <f t="shared" si="205"/>
        <v>0</v>
      </c>
      <c r="M528" s="30">
        <f>[2]гемодиализДС!BX$7</f>
        <v>0</v>
      </c>
      <c r="N528" s="30">
        <f>[2]гемодиализДС!CV$7</f>
        <v>0</v>
      </c>
      <c r="O528" s="30">
        <f>[2]гемодиализДС!DT$7</f>
        <v>0</v>
      </c>
      <c r="P528" s="30">
        <f>[2]гемодиализДС!FD$7</f>
        <v>0</v>
      </c>
      <c r="Q528" s="16">
        <f t="shared" si="201"/>
        <v>0</v>
      </c>
      <c r="R528" s="16">
        <f t="shared" si="202"/>
        <v>0</v>
      </c>
    </row>
    <row r="529" spans="2:18" x14ac:dyDescent="0.25">
      <c r="B529" s="24"/>
      <c r="C529" s="25" t="s">
        <v>104</v>
      </c>
      <c r="D529" s="26"/>
      <c r="E529" s="27">
        <f t="shared" ref="E529:P529" si="206">E451+E484+E527+E528</f>
        <v>1677</v>
      </c>
      <c r="F529" s="28">
        <f t="shared" si="206"/>
        <v>127316.73740040482</v>
      </c>
      <c r="G529" s="27">
        <f t="shared" si="206"/>
        <v>1677</v>
      </c>
      <c r="H529" s="27">
        <f t="shared" si="206"/>
        <v>187</v>
      </c>
      <c r="I529" s="27">
        <f t="shared" si="206"/>
        <v>392</v>
      </c>
      <c r="J529" s="27">
        <f t="shared" si="206"/>
        <v>423</v>
      </c>
      <c r="K529" s="27">
        <f t="shared" si="206"/>
        <v>675</v>
      </c>
      <c r="L529" s="28">
        <f t="shared" si="206"/>
        <v>127316.73740040479</v>
      </c>
      <c r="M529" s="28">
        <f>M451+M484+M527+M528</f>
        <v>4234.1910965047255</v>
      </c>
      <c r="N529" s="28">
        <f t="shared" si="206"/>
        <v>12063.795328632603</v>
      </c>
      <c r="O529" s="28">
        <f t="shared" si="206"/>
        <v>11034.45417628213</v>
      </c>
      <c r="P529" s="28">
        <f t="shared" si="206"/>
        <v>99984.296798985335</v>
      </c>
      <c r="Q529" s="16">
        <f t="shared" si="201"/>
        <v>0</v>
      </c>
      <c r="R529" s="16">
        <f t="shared" si="202"/>
        <v>0</v>
      </c>
    </row>
    <row r="530" spans="2:18" ht="28.5" x14ac:dyDescent="0.25">
      <c r="B530" s="13" t="s">
        <v>105</v>
      </c>
      <c r="C530" s="87" t="s">
        <v>36</v>
      </c>
      <c r="D530" s="87" t="s">
        <v>13</v>
      </c>
      <c r="E530" s="29">
        <f>'[1]стационар ДС'!AG$438</f>
        <v>382</v>
      </c>
      <c r="F530" s="30">
        <f>'[1]стационар ДС'!FJ$438</f>
        <v>8780.7526041632518</v>
      </c>
      <c r="G530" s="29">
        <f>G531</f>
        <v>382</v>
      </c>
      <c r="H530" s="29">
        <f t="shared" ref="H530:P530" si="207">H531</f>
        <v>65</v>
      </c>
      <c r="I530" s="29">
        <f t="shared" si="207"/>
        <v>88</v>
      </c>
      <c r="J530" s="29">
        <f t="shared" si="207"/>
        <v>122</v>
      </c>
      <c r="K530" s="29">
        <f t="shared" si="207"/>
        <v>107</v>
      </c>
      <c r="L530" s="30">
        <f t="shared" si="207"/>
        <v>8780.7526041632518</v>
      </c>
      <c r="M530" s="30">
        <f t="shared" si="207"/>
        <v>1466.5857215034312</v>
      </c>
      <c r="N530" s="30">
        <f t="shared" si="207"/>
        <v>2052.6176180902894</v>
      </c>
      <c r="O530" s="30">
        <f t="shared" si="207"/>
        <v>2868.8322606637166</v>
      </c>
      <c r="P530" s="30">
        <f t="shared" si="207"/>
        <v>2392.7170039058155</v>
      </c>
      <c r="Q530" s="16">
        <f t="shared" si="201"/>
        <v>0</v>
      </c>
      <c r="R530" s="16">
        <f t="shared" si="202"/>
        <v>0</v>
      </c>
    </row>
    <row r="531" spans="2:18" ht="30" x14ac:dyDescent="0.25">
      <c r="B531" s="18"/>
      <c r="C531" s="80" t="s">
        <v>37</v>
      </c>
      <c r="D531" s="81" t="s">
        <v>13</v>
      </c>
      <c r="E531" s="19">
        <f>'[1]стационар ДС'!AG$439</f>
        <v>382</v>
      </c>
      <c r="F531" s="20">
        <f>'[1]стационар ДС'!FJ$439</f>
        <v>8780.7526041632518</v>
      </c>
      <c r="G531" s="19">
        <f>SUM(G532:G543)</f>
        <v>382</v>
      </c>
      <c r="H531" s="19">
        <f t="shared" ref="H531:P531" si="208">SUM(H532:H543)</f>
        <v>65</v>
      </c>
      <c r="I531" s="19">
        <f t="shared" si="208"/>
        <v>88</v>
      </c>
      <c r="J531" s="19">
        <f t="shared" si="208"/>
        <v>122</v>
      </c>
      <c r="K531" s="19">
        <f t="shared" si="208"/>
        <v>107</v>
      </c>
      <c r="L531" s="20">
        <f t="shared" si="208"/>
        <v>8780.7526041632518</v>
      </c>
      <c r="M531" s="20">
        <f t="shared" si="208"/>
        <v>1466.5857215034312</v>
      </c>
      <c r="N531" s="20">
        <f t="shared" si="208"/>
        <v>2052.6176180902894</v>
      </c>
      <c r="O531" s="20">
        <f t="shared" si="208"/>
        <v>2868.8322606637166</v>
      </c>
      <c r="P531" s="20">
        <f t="shared" si="208"/>
        <v>2392.7170039058155</v>
      </c>
      <c r="Q531" s="16">
        <f t="shared" si="201"/>
        <v>0</v>
      </c>
      <c r="R531" s="16">
        <f t="shared" si="202"/>
        <v>0</v>
      </c>
    </row>
    <row r="532" spans="2:18" ht="30" x14ac:dyDescent="0.25">
      <c r="B532" s="18"/>
      <c r="C532" s="1" t="s">
        <v>17</v>
      </c>
      <c r="D532" s="6" t="s">
        <v>13</v>
      </c>
      <c r="E532" s="22">
        <f>'[1]стационар ДС'!AG$440</f>
        <v>20</v>
      </c>
      <c r="F532" s="23">
        <f>'[1]стационар ДС'!FJ$440</f>
        <v>448.74224517326388</v>
      </c>
      <c r="G532" s="22">
        <f>H532+I532+J532+K532</f>
        <v>20</v>
      </c>
      <c r="H532" s="22">
        <f>'[1]стационар ДС'!L$440</f>
        <v>5</v>
      </c>
      <c r="I532" s="22">
        <f>'[1]стационар ДС'!R$440</f>
        <v>4</v>
      </c>
      <c r="J532" s="22">
        <f>'[1]стационар ДС'!Y$440</f>
        <v>5</v>
      </c>
      <c r="K532" s="22">
        <f>'[1]стационар ДС'!AF$440</f>
        <v>6</v>
      </c>
      <c r="L532" s="23">
        <f>M532+N532+O532+P532</f>
        <v>448.74224517326388</v>
      </c>
      <c r="M532" s="23">
        <f>'[1]стационар ДС'!CH$440</f>
        <v>112.18556129331597</v>
      </c>
      <c r="N532" s="23">
        <f>'[1]стационар ДС'!DB$440</f>
        <v>89.748449034652779</v>
      </c>
      <c r="O532" s="23">
        <f>'[1]стационар ДС'!DV$440</f>
        <v>112.18556129331597</v>
      </c>
      <c r="P532" s="23">
        <f>'[1]стационар ДС'!FE$440</f>
        <v>134.62267355197918</v>
      </c>
      <c r="Q532" s="16">
        <f t="shared" si="201"/>
        <v>0</v>
      </c>
      <c r="R532" s="16">
        <f t="shared" si="202"/>
        <v>0</v>
      </c>
    </row>
    <row r="533" spans="2:18" ht="30" x14ac:dyDescent="0.25">
      <c r="B533" s="18"/>
      <c r="C533" s="82" t="s">
        <v>30</v>
      </c>
      <c r="D533" s="6" t="s">
        <v>13</v>
      </c>
      <c r="E533" s="22">
        <f>'[1]стационар ДС'!AG$442</f>
        <v>2</v>
      </c>
      <c r="F533" s="23">
        <f>'[1]стационар ДС'!FJ$442</f>
        <v>57.957011440473593</v>
      </c>
      <c r="G533" s="22">
        <f t="shared" ref="G533:G543" si="209">H533+I533+J533+K533</f>
        <v>2</v>
      </c>
      <c r="H533" s="22">
        <f>'[1]стационар ДС'!L$442</f>
        <v>0</v>
      </c>
      <c r="I533" s="22">
        <f>'[1]стационар ДС'!R$442</f>
        <v>0</v>
      </c>
      <c r="J533" s="22">
        <f>'[1]стационар ДС'!Y$442</f>
        <v>2</v>
      </c>
      <c r="K533" s="22">
        <f>'[1]стационар ДС'!AF$442</f>
        <v>0</v>
      </c>
      <c r="L533" s="23">
        <f>M533+N533+O533+P533</f>
        <v>57.957011440473593</v>
      </c>
      <c r="M533" s="23">
        <f>'[1]стационар ДС'!CH$442</f>
        <v>0</v>
      </c>
      <c r="N533" s="23">
        <f>'[1]стационар ДС'!DB$442</f>
        <v>0</v>
      </c>
      <c r="O533" s="23">
        <f>'[1]стационар ДС'!DV$442</f>
        <v>57.957011440473593</v>
      </c>
      <c r="P533" s="23">
        <f>'[1]стационар ДС'!FE$442</f>
        <v>0</v>
      </c>
      <c r="Q533" s="16">
        <f t="shared" si="201"/>
        <v>0</v>
      </c>
      <c r="R533" s="16">
        <f t="shared" si="202"/>
        <v>0</v>
      </c>
    </row>
    <row r="534" spans="2:18" ht="30" x14ac:dyDescent="0.25">
      <c r="B534" s="18"/>
      <c r="C534" s="1" t="s">
        <v>43</v>
      </c>
      <c r="D534" s="6" t="s">
        <v>13</v>
      </c>
      <c r="E534" s="22">
        <f>'[1]стационар ДС'!AG$444</f>
        <v>0</v>
      </c>
      <c r="F534" s="23">
        <f>'[1]стационар ДС'!FJ$444</f>
        <v>0</v>
      </c>
      <c r="G534" s="22">
        <f t="shared" si="209"/>
        <v>0</v>
      </c>
      <c r="H534" s="22">
        <f>'[1]стационар ДС'!L$444</f>
        <v>0</v>
      </c>
      <c r="I534" s="22">
        <f>'[1]стационар ДС'!R$444</f>
        <v>0</v>
      </c>
      <c r="J534" s="22">
        <f>'[1]стационар ДС'!Y$444</f>
        <v>0</v>
      </c>
      <c r="K534" s="22">
        <f>'[1]стационар ДС'!AF$444</f>
        <v>0</v>
      </c>
      <c r="L534" s="23">
        <f t="shared" ref="L534:L543" si="210">M534+N534+O534+P534</f>
        <v>0</v>
      </c>
      <c r="M534" s="23">
        <f>'[1]стационар ДС'!CH$444</f>
        <v>0</v>
      </c>
      <c r="N534" s="23">
        <f>'[1]стационар ДС'!DB$444</f>
        <v>0</v>
      </c>
      <c r="O534" s="23">
        <f>'[1]стационар ДС'!DV$444</f>
        <v>0</v>
      </c>
      <c r="P534" s="23">
        <f>'[1]стационар ДС'!FE$444</f>
        <v>0</v>
      </c>
      <c r="Q534" s="16">
        <f t="shared" si="201"/>
        <v>0</v>
      </c>
      <c r="R534" s="16">
        <f t="shared" si="202"/>
        <v>0</v>
      </c>
    </row>
    <row r="535" spans="2:18" ht="30" x14ac:dyDescent="0.25">
      <c r="B535" s="18"/>
      <c r="C535" s="1" t="s">
        <v>31</v>
      </c>
      <c r="D535" s="6" t="s">
        <v>13</v>
      </c>
      <c r="E535" s="22">
        <f>'[1]стационар ДС'!AG$446</f>
        <v>20</v>
      </c>
      <c r="F535" s="23">
        <f>'[1]стационар ДС'!FJ$446</f>
        <v>262.18648032595195</v>
      </c>
      <c r="G535" s="22">
        <f t="shared" si="209"/>
        <v>20</v>
      </c>
      <c r="H535" s="22">
        <f>'[1]стационар ДС'!L$446</f>
        <v>0</v>
      </c>
      <c r="I535" s="22">
        <f>'[1]стационар ДС'!R$446</f>
        <v>3</v>
      </c>
      <c r="J535" s="22">
        <f>'[1]стационар ДС'!Y$446</f>
        <v>3</v>
      </c>
      <c r="K535" s="22">
        <f>'[1]стационар ДС'!AF$446</f>
        <v>14</v>
      </c>
      <c r="L535" s="23">
        <f t="shared" si="210"/>
        <v>262.18648032595195</v>
      </c>
      <c r="M535" s="23">
        <f>'[1]стационар ДС'!CH$446</f>
        <v>0</v>
      </c>
      <c r="N535" s="23">
        <f>'[1]стационар ДС'!DB$446</f>
        <v>39.327972048892789</v>
      </c>
      <c r="O535" s="23">
        <f>'[1]стационар ДС'!DV$446</f>
        <v>39.327972048892789</v>
      </c>
      <c r="P535" s="23">
        <f>'[1]стационар ДС'!FE$446</f>
        <v>183.53053622816634</v>
      </c>
      <c r="Q535" s="16">
        <f t="shared" si="201"/>
        <v>0</v>
      </c>
      <c r="R535" s="16">
        <f t="shared" si="202"/>
        <v>0</v>
      </c>
    </row>
    <row r="536" spans="2:18" ht="30" x14ac:dyDescent="0.25">
      <c r="B536" s="18"/>
      <c r="C536" s="1" t="s">
        <v>18</v>
      </c>
      <c r="D536" s="6" t="s">
        <v>13</v>
      </c>
      <c r="E536" s="22">
        <f>'[1]стационар ДС'!AG$448</f>
        <v>107</v>
      </c>
      <c r="F536" s="23">
        <f>'[1]стационар ДС'!FJ$448</f>
        <v>2157.9964149905277</v>
      </c>
      <c r="G536" s="22">
        <f t="shared" si="209"/>
        <v>107</v>
      </c>
      <c r="H536" s="22">
        <f>'[1]стационар ДС'!L$448</f>
        <v>28</v>
      </c>
      <c r="I536" s="22">
        <f>'[1]стационар ДС'!R$448</f>
        <v>25</v>
      </c>
      <c r="J536" s="22">
        <f>'[1]стационар ДС'!Y$448</f>
        <v>28</v>
      </c>
      <c r="K536" s="22">
        <f>'[1]стационар ДС'!AF$448</f>
        <v>26</v>
      </c>
      <c r="L536" s="23">
        <f t="shared" si="210"/>
        <v>2157.9964149905277</v>
      </c>
      <c r="M536" s="23">
        <f>'[1]стационар ДС'!CH$448</f>
        <v>564.70934224051189</v>
      </c>
      <c r="N536" s="23">
        <f>'[1]стационар ДС'!DB$448</f>
        <v>504.20476985759996</v>
      </c>
      <c r="O536" s="23">
        <f>'[1]стационар ДС'!DV$448</f>
        <v>564.70934224051189</v>
      </c>
      <c r="P536" s="23">
        <f>'[1]стационар ДС'!FE$448</f>
        <v>524.3729606519039</v>
      </c>
      <c r="Q536" s="16">
        <f t="shared" si="201"/>
        <v>0</v>
      </c>
      <c r="R536" s="16">
        <f t="shared" si="202"/>
        <v>0</v>
      </c>
    </row>
    <row r="537" spans="2:18" ht="30" x14ac:dyDescent="0.25">
      <c r="B537" s="18"/>
      <c r="C537" s="1" t="s">
        <v>19</v>
      </c>
      <c r="D537" s="6" t="s">
        <v>13</v>
      </c>
      <c r="E537" s="22">
        <f>'[1]стационар ДС'!AG$450</f>
        <v>28</v>
      </c>
      <c r="F537" s="23">
        <f>'[1]стационар ДС'!FJ$450</f>
        <v>873.81340325637098</v>
      </c>
      <c r="G537" s="22">
        <f>H537+I537+J537+K537</f>
        <v>28</v>
      </c>
      <c r="H537" s="22">
        <f>'[1]стационар ДС'!L$450</f>
        <v>3</v>
      </c>
      <c r="I537" s="22">
        <f>'[1]стационар ДС'!R$450</f>
        <v>10</v>
      </c>
      <c r="J537" s="22">
        <f>'[1]стационар ДС'!Y$450</f>
        <v>10</v>
      </c>
      <c r="K537" s="22">
        <f>'[1]стационар ДС'!AF$450</f>
        <v>5</v>
      </c>
      <c r="L537" s="23">
        <f>M537+N537+O537+P537</f>
        <v>873.81340325637098</v>
      </c>
      <c r="M537" s="23">
        <f>'[1]стационар ДС'!CH$450</f>
        <v>93.622864634611176</v>
      </c>
      <c r="N537" s="23">
        <f>'[1]стационар ДС'!DB$450</f>
        <v>312.07621544870392</v>
      </c>
      <c r="O537" s="23">
        <f>'[1]стационар ДС'!DV$450</f>
        <v>312.07621544870392</v>
      </c>
      <c r="P537" s="23">
        <f>'[1]стационар ДС'!FE$450</f>
        <v>156.03810772435196</v>
      </c>
      <c r="Q537" s="16">
        <f t="shared" si="201"/>
        <v>0</v>
      </c>
      <c r="R537" s="16">
        <f t="shared" si="202"/>
        <v>0</v>
      </c>
    </row>
    <row r="538" spans="2:18" ht="30" x14ac:dyDescent="0.25">
      <c r="B538" s="18"/>
      <c r="C538" s="1" t="s">
        <v>81</v>
      </c>
      <c r="D538" s="6" t="s">
        <v>13</v>
      </c>
      <c r="E538" s="22">
        <f>'[1]стационар ДС'!AG$452</f>
        <v>127</v>
      </c>
      <c r="F538" s="23">
        <f>'[1]стационар ДС'!FJ$452</f>
        <v>3009.5982712800133</v>
      </c>
      <c r="G538" s="22">
        <f>H538+I538+J538+K538</f>
        <v>127</v>
      </c>
      <c r="H538" s="22">
        <f>'[1]стационар ДС'!L$452</f>
        <v>20</v>
      </c>
      <c r="I538" s="22">
        <f>'[1]стационар ДС'!R$452</f>
        <v>30</v>
      </c>
      <c r="J538" s="22">
        <f>'[1]стационар ДС'!Y$452</f>
        <v>46</v>
      </c>
      <c r="K538" s="22">
        <f>'[1]стационар ДС'!AF$452</f>
        <v>31</v>
      </c>
      <c r="L538" s="23">
        <f>M538+N538+O538+P538</f>
        <v>3009.5982712800133</v>
      </c>
      <c r="M538" s="23">
        <f>'[1]стационар ДС'!CH$452</f>
        <v>473.95248366614385</v>
      </c>
      <c r="N538" s="23">
        <f>'[1]стационар ДС'!DB$452</f>
        <v>710.92872549921583</v>
      </c>
      <c r="O538" s="23">
        <f>'[1]стационар ДС'!DV$452</f>
        <v>1090.0907124321307</v>
      </c>
      <c r="P538" s="23">
        <f>'[1]стационар ДС'!FE$452</f>
        <v>734.62634968252303</v>
      </c>
      <c r="Q538" s="16">
        <f t="shared" si="201"/>
        <v>0</v>
      </c>
      <c r="R538" s="16">
        <f t="shared" si="202"/>
        <v>0</v>
      </c>
    </row>
    <row r="539" spans="2:18" ht="30" x14ac:dyDescent="0.25">
      <c r="B539" s="18"/>
      <c r="C539" s="1" t="s">
        <v>21</v>
      </c>
      <c r="D539" s="6" t="s">
        <v>13</v>
      </c>
      <c r="E539" s="22">
        <f>'[1]стационар ДС'!AG$454</f>
        <v>2</v>
      </c>
      <c r="F539" s="23">
        <f>'[1]стационар ДС'!FJ$454</f>
        <v>40.336381588607992</v>
      </c>
      <c r="G539" s="22">
        <f t="shared" si="209"/>
        <v>2</v>
      </c>
      <c r="H539" s="22">
        <f>'[1]стационар ДС'!L$454</f>
        <v>0</v>
      </c>
      <c r="I539" s="22">
        <f>'[1]стационар ДС'!R$454</f>
        <v>1</v>
      </c>
      <c r="J539" s="22">
        <f>'[1]стационар ДС'!Y$454</f>
        <v>1</v>
      </c>
      <c r="K539" s="22">
        <f>'[1]стационар ДС'!AF$454</f>
        <v>0</v>
      </c>
      <c r="L539" s="23">
        <f t="shared" si="210"/>
        <v>40.336381588607992</v>
      </c>
      <c r="M539" s="23">
        <f>'[1]стационар ДС'!CH$454</f>
        <v>0</v>
      </c>
      <c r="N539" s="23">
        <f>'[1]стационар ДС'!DB$454</f>
        <v>20.168190794303996</v>
      </c>
      <c r="O539" s="23">
        <f>'[1]стационар ДС'!DV$454</f>
        <v>20.168190794303996</v>
      </c>
      <c r="P539" s="23">
        <f>'[1]стационар ДС'!FE$454</f>
        <v>0</v>
      </c>
      <c r="Q539" s="16">
        <f t="shared" si="201"/>
        <v>0</v>
      </c>
      <c r="R539" s="16">
        <f t="shared" si="202"/>
        <v>0</v>
      </c>
    </row>
    <row r="540" spans="2:18" ht="30" x14ac:dyDescent="0.25">
      <c r="B540" s="18"/>
      <c r="C540" s="1" t="s">
        <v>22</v>
      </c>
      <c r="D540" s="6" t="s">
        <v>13</v>
      </c>
      <c r="E540" s="22">
        <f>'[1]стационар ДС'!AG$456</f>
        <v>47</v>
      </c>
      <c r="F540" s="23">
        <f>'[1]стационар ДС'!FJ$456</f>
        <v>1066.3930882488239</v>
      </c>
      <c r="G540" s="22">
        <f t="shared" si="209"/>
        <v>47</v>
      </c>
      <c r="H540" s="22">
        <f>'[1]стационар ДС'!L$456</f>
        <v>6</v>
      </c>
      <c r="I540" s="22">
        <f>'[1]стационар ДС'!R$456</f>
        <v>9</v>
      </c>
      <c r="J540" s="22">
        <f>'[1]стационар ДС'!Y$456</f>
        <v>17</v>
      </c>
      <c r="K540" s="22">
        <f>'[1]стационар ДС'!AF$456</f>
        <v>15</v>
      </c>
      <c r="L540" s="23">
        <f t="shared" si="210"/>
        <v>1066.3930882488241</v>
      </c>
      <c r="M540" s="23">
        <f>'[1]стационар ДС'!CH$456</f>
        <v>136.135287861552</v>
      </c>
      <c r="N540" s="23">
        <f>'[1]стационар ДС'!DB$456</f>
        <v>204.202931792328</v>
      </c>
      <c r="O540" s="23">
        <f>'[1]стационар ДС'!DV$456</f>
        <v>385.71664894106402</v>
      </c>
      <c r="P540" s="23">
        <f>'[1]стационар ДС'!FE$456</f>
        <v>340.33821965388</v>
      </c>
      <c r="Q540" s="16">
        <f t="shared" si="201"/>
        <v>0</v>
      </c>
      <c r="R540" s="16">
        <f t="shared" si="202"/>
        <v>0</v>
      </c>
    </row>
    <row r="541" spans="2:18" ht="30" x14ac:dyDescent="0.25">
      <c r="B541" s="18"/>
      <c r="C541" s="1" t="s">
        <v>23</v>
      </c>
      <c r="D541" s="6" t="s">
        <v>13</v>
      </c>
      <c r="E541" s="22">
        <f>'[1]стационар ДС'!AG$458</f>
        <v>4</v>
      </c>
      <c r="F541" s="23">
        <f>'[1]стационар ДС'!FJ$458</f>
        <v>147.22779279841916</v>
      </c>
      <c r="G541" s="22">
        <f>H541+I541+J541+K541</f>
        <v>4</v>
      </c>
      <c r="H541" s="22">
        <f>'[1]стационар ДС'!L$458</f>
        <v>0</v>
      </c>
      <c r="I541" s="22">
        <f>'[1]стационар ДС'!R$458</f>
        <v>0</v>
      </c>
      <c r="J541" s="22">
        <f>'[1]стационар ДС'!Y$458</f>
        <v>0</v>
      </c>
      <c r="K541" s="22">
        <f>'[1]стационар ДС'!AF$458</f>
        <v>4</v>
      </c>
      <c r="L541" s="23">
        <f>M541+N541+O541+P541</f>
        <v>147.22779279841916</v>
      </c>
      <c r="M541" s="23">
        <f>'[1]стационар ДС'!CH$458</f>
        <v>0</v>
      </c>
      <c r="N541" s="23">
        <f>'[1]стационар ДС'!DB$458</f>
        <v>0</v>
      </c>
      <c r="O541" s="23">
        <f>'[1]стационар ДС'!DV$458</f>
        <v>0</v>
      </c>
      <c r="P541" s="23">
        <f>'[1]стационар ДС'!FE$458</f>
        <v>147.22779279841916</v>
      </c>
      <c r="Q541" s="16">
        <f t="shared" si="201"/>
        <v>0</v>
      </c>
      <c r="R541" s="16">
        <f t="shared" si="202"/>
        <v>0</v>
      </c>
    </row>
    <row r="542" spans="2:18" ht="30" x14ac:dyDescent="0.25">
      <c r="B542" s="18"/>
      <c r="C542" s="1" t="s">
        <v>26</v>
      </c>
      <c r="D542" s="6" t="s">
        <v>13</v>
      </c>
      <c r="E542" s="22">
        <f>'[1]стационар ДС'!AG$460</f>
        <v>0</v>
      </c>
      <c r="F542" s="23">
        <f>'[1]стационар ДС'!FJ$460</f>
        <v>0</v>
      </c>
      <c r="G542" s="22">
        <f t="shared" si="209"/>
        <v>0</v>
      </c>
      <c r="H542" s="22">
        <f>'[1]стационар ДС'!L$460</f>
        <v>0</v>
      </c>
      <c r="I542" s="22">
        <f>'[1]стационар ДС'!R$460</f>
        <v>0</v>
      </c>
      <c r="J542" s="22">
        <f>'[1]стационар ДС'!Y$460</f>
        <v>0</v>
      </c>
      <c r="K542" s="22">
        <f>'[1]стационар ДС'!AF$460</f>
        <v>0</v>
      </c>
      <c r="L542" s="23">
        <f t="shared" si="210"/>
        <v>0</v>
      </c>
      <c r="M542" s="23">
        <f>'[1]стационар ДС'!CH$460</f>
        <v>0</v>
      </c>
      <c r="N542" s="23">
        <f>'[1]стационар ДС'!DB$460</f>
        <v>0</v>
      </c>
      <c r="O542" s="23">
        <f>'[1]стационар ДС'!DV$460</f>
        <v>0</v>
      </c>
      <c r="P542" s="23">
        <f>'[1]стационар ДС'!FE$460</f>
        <v>0</v>
      </c>
      <c r="Q542" s="16">
        <f t="shared" si="201"/>
        <v>0</v>
      </c>
      <c r="R542" s="16">
        <f t="shared" si="202"/>
        <v>0</v>
      </c>
    </row>
    <row r="543" spans="2:18" ht="30" x14ac:dyDescent="0.25">
      <c r="B543" s="18"/>
      <c r="C543" s="1" t="s">
        <v>24</v>
      </c>
      <c r="D543" s="6" t="s">
        <v>13</v>
      </c>
      <c r="E543" s="22">
        <f>'[1]стационар ДС'!AG$462</f>
        <v>25</v>
      </c>
      <c r="F543" s="23">
        <f>'[1]стационар ДС'!FJ$462</f>
        <v>716.50151506079999</v>
      </c>
      <c r="G543" s="22">
        <f t="shared" si="209"/>
        <v>25</v>
      </c>
      <c r="H543" s="22">
        <f>'[1]стационар ДС'!L$462</f>
        <v>3</v>
      </c>
      <c r="I543" s="22">
        <f>'[1]стационар ДС'!R$462</f>
        <v>6</v>
      </c>
      <c r="J543" s="22">
        <f>'[1]стационар ДС'!Y$462</f>
        <v>10</v>
      </c>
      <c r="K543" s="22">
        <f>'[1]стационар ДС'!AF$462</f>
        <v>6</v>
      </c>
      <c r="L543" s="23">
        <f t="shared" si="210"/>
        <v>716.50151506079999</v>
      </c>
      <c r="M543" s="23">
        <f>'[1]стационар ДС'!CH$462</f>
        <v>85.980181807296006</v>
      </c>
      <c r="N543" s="23">
        <f>'[1]стационар ДС'!DB$462</f>
        <v>171.96036361459201</v>
      </c>
      <c r="O543" s="23">
        <f>'[1]стационар ДС'!DV$462</f>
        <v>286.60060602431997</v>
      </c>
      <c r="P543" s="23">
        <f>'[1]стационар ДС'!FE$462</f>
        <v>171.96036361459201</v>
      </c>
      <c r="Q543" s="16">
        <f t="shared" si="201"/>
        <v>0</v>
      </c>
      <c r="R543" s="16">
        <f t="shared" si="202"/>
        <v>0</v>
      </c>
    </row>
    <row r="544" spans="2:18" x14ac:dyDescent="0.25">
      <c r="B544" s="24"/>
      <c r="C544" s="25" t="s">
        <v>106</v>
      </c>
      <c r="D544" s="26"/>
      <c r="E544" s="27">
        <f t="shared" ref="E544:P544" si="211">E530</f>
        <v>382</v>
      </c>
      <c r="F544" s="28">
        <f t="shared" si="211"/>
        <v>8780.7526041632518</v>
      </c>
      <c r="G544" s="27">
        <f t="shared" si="211"/>
        <v>382</v>
      </c>
      <c r="H544" s="27">
        <f t="shared" si="211"/>
        <v>65</v>
      </c>
      <c r="I544" s="27">
        <f t="shared" si="211"/>
        <v>88</v>
      </c>
      <c r="J544" s="27">
        <f t="shared" si="211"/>
        <v>122</v>
      </c>
      <c r="K544" s="27">
        <f t="shared" si="211"/>
        <v>107</v>
      </c>
      <c r="L544" s="28">
        <f t="shared" si="211"/>
        <v>8780.7526041632518</v>
      </c>
      <c r="M544" s="28">
        <f t="shared" si="211"/>
        <v>1466.5857215034312</v>
      </c>
      <c r="N544" s="28">
        <f t="shared" si="211"/>
        <v>2052.6176180902894</v>
      </c>
      <c r="O544" s="28">
        <f t="shared" si="211"/>
        <v>2868.8322606637166</v>
      </c>
      <c r="P544" s="28">
        <f t="shared" si="211"/>
        <v>2392.7170039058155</v>
      </c>
      <c r="Q544" s="16">
        <f t="shared" si="201"/>
        <v>0</v>
      </c>
      <c r="R544" s="16">
        <f t="shared" si="202"/>
        <v>0</v>
      </c>
    </row>
    <row r="545" spans="2:18" ht="28.5" x14ac:dyDescent="0.25">
      <c r="B545" s="18" t="s">
        <v>107</v>
      </c>
      <c r="C545" s="87" t="s">
        <v>40</v>
      </c>
      <c r="D545" s="87" t="s">
        <v>13</v>
      </c>
      <c r="E545" s="29">
        <f>'[1]поликлиника ДС'!AG$509</f>
        <v>767</v>
      </c>
      <c r="F545" s="30">
        <f>'[1]поликлиника ДС'!FO$509</f>
        <v>38932.539804120504</v>
      </c>
      <c r="G545" s="29">
        <f>G546+G548+G550</f>
        <v>767</v>
      </c>
      <c r="H545" s="29">
        <f t="shared" ref="H545:P545" si="212">H546+H548+H550</f>
        <v>166</v>
      </c>
      <c r="I545" s="29">
        <f t="shared" si="212"/>
        <v>199</v>
      </c>
      <c r="J545" s="29">
        <f t="shared" si="212"/>
        <v>197</v>
      </c>
      <c r="K545" s="29">
        <f t="shared" si="212"/>
        <v>205</v>
      </c>
      <c r="L545" s="30">
        <f t="shared" si="212"/>
        <v>38932.539804120504</v>
      </c>
      <c r="M545" s="30">
        <f t="shared" si="212"/>
        <v>9355.5110402901246</v>
      </c>
      <c r="N545" s="30">
        <f t="shared" si="212"/>
        <v>8590.5825787360736</v>
      </c>
      <c r="O545" s="30">
        <f t="shared" si="212"/>
        <v>10355.186856620658</v>
      </c>
      <c r="P545" s="30">
        <f t="shared" si="212"/>
        <v>10631.259328473645</v>
      </c>
      <c r="Q545" s="16">
        <f t="shared" si="201"/>
        <v>0</v>
      </c>
      <c r="R545" s="16">
        <f t="shared" si="202"/>
        <v>0</v>
      </c>
    </row>
    <row r="546" spans="2:18" ht="30" x14ac:dyDescent="0.25">
      <c r="B546" s="18"/>
      <c r="C546" s="80" t="s">
        <v>14</v>
      </c>
      <c r="D546" s="81" t="s">
        <v>13</v>
      </c>
      <c r="E546" s="19">
        <f>'[1]поликлиника ДС'!AG510</f>
        <v>88</v>
      </c>
      <c r="F546" s="20">
        <f>'[1]поликлиника ДС'!FO$510</f>
        <v>1581.134914231488</v>
      </c>
      <c r="G546" s="19">
        <f>G547</f>
        <v>88</v>
      </c>
      <c r="H546" s="19">
        <f t="shared" ref="H546:P546" si="213">H547</f>
        <v>19</v>
      </c>
      <c r="I546" s="19">
        <f t="shared" si="213"/>
        <v>28</v>
      </c>
      <c r="J546" s="19">
        <f t="shared" si="213"/>
        <v>20</v>
      </c>
      <c r="K546" s="19">
        <f t="shared" si="213"/>
        <v>21</v>
      </c>
      <c r="L546" s="20">
        <f t="shared" si="213"/>
        <v>1581.134914231488</v>
      </c>
      <c r="M546" s="20">
        <f t="shared" si="213"/>
        <v>341.38140193634399</v>
      </c>
      <c r="N546" s="20">
        <f t="shared" si="213"/>
        <v>503.088381800928</v>
      </c>
      <c r="O546" s="20">
        <f t="shared" si="213"/>
        <v>359.34884414351995</v>
      </c>
      <c r="P546" s="20">
        <f t="shared" si="213"/>
        <v>377.31628635069603</v>
      </c>
      <c r="Q546" s="16">
        <f t="shared" si="201"/>
        <v>0</v>
      </c>
      <c r="R546" s="16">
        <f t="shared" si="202"/>
        <v>0</v>
      </c>
    </row>
    <row r="547" spans="2:18" ht="30" x14ac:dyDescent="0.25">
      <c r="B547" s="18"/>
      <c r="C547" s="82" t="s">
        <v>14</v>
      </c>
      <c r="D547" s="6" t="s">
        <v>13</v>
      </c>
      <c r="E547" s="22">
        <f>'[1]поликлиника ДС'!$AG$511</f>
        <v>88</v>
      </c>
      <c r="F547" s="23">
        <f>'[1]поликлиника ДС'!FO$511</f>
        <v>1581.134914231488</v>
      </c>
      <c r="G547" s="22">
        <f>H547+I547+J547+K547</f>
        <v>88</v>
      </c>
      <c r="H547" s="22">
        <f>'[1]поликлиника ДС'!L$511</f>
        <v>19</v>
      </c>
      <c r="I547" s="22">
        <f>'[1]поликлиника ДС'!R$511</f>
        <v>28</v>
      </c>
      <c r="J547" s="22">
        <f>'[1]поликлиника ДС'!Y$511</f>
        <v>20</v>
      </c>
      <c r="K547" s="22">
        <f>'[1]поликлиника ДС'!AF$511</f>
        <v>21</v>
      </c>
      <c r="L547" s="23">
        <f>M547+N547+O547+P547</f>
        <v>1581.134914231488</v>
      </c>
      <c r="M547" s="23">
        <f>'[1]поликлиника ДС'!CH$511</f>
        <v>341.38140193634399</v>
      </c>
      <c r="N547" s="23">
        <f>'[1]поликлиника ДС'!DB$511</f>
        <v>503.088381800928</v>
      </c>
      <c r="O547" s="23">
        <f>'[1]поликлиника ДС'!DV$511</f>
        <v>359.34884414351995</v>
      </c>
      <c r="P547" s="23">
        <f>'[1]поликлиника ДС'!FE$511</f>
        <v>377.31628635069603</v>
      </c>
      <c r="Q547" s="16">
        <f t="shared" si="201"/>
        <v>0</v>
      </c>
      <c r="R547" s="16">
        <f t="shared" si="202"/>
        <v>0</v>
      </c>
    </row>
    <row r="548" spans="2:18" ht="30" x14ac:dyDescent="0.25">
      <c r="B548" s="18"/>
      <c r="C548" s="80" t="s">
        <v>46</v>
      </c>
      <c r="D548" s="81" t="s">
        <v>13</v>
      </c>
      <c r="E548" s="19">
        <f>'[1]поликлиника ДС'!$AG513</f>
        <v>366</v>
      </c>
      <c r="F548" s="20">
        <f>'[1]поликлиника ДС'!FO$513</f>
        <v>11717.385765217976</v>
      </c>
      <c r="G548" s="19">
        <f>G549</f>
        <v>366</v>
      </c>
      <c r="H548" s="19">
        <f t="shared" ref="H548:P548" si="214">H549</f>
        <v>89</v>
      </c>
      <c r="I548" s="19">
        <f t="shared" si="214"/>
        <v>91</v>
      </c>
      <c r="J548" s="19">
        <f>J549</f>
        <v>93</v>
      </c>
      <c r="K548" s="19">
        <f t="shared" si="214"/>
        <v>93</v>
      </c>
      <c r="L548" s="20">
        <f t="shared" si="214"/>
        <v>11717.385765217976</v>
      </c>
      <c r="M548" s="20">
        <f t="shared" si="214"/>
        <v>2849.3096532907102</v>
      </c>
      <c r="N548" s="20">
        <f t="shared" si="214"/>
        <v>2913.3390837017369</v>
      </c>
      <c r="O548" s="20">
        <f t="shared" si="214"/>
        <v>2977.3685141127644</v>
      </c>
      <c r="P548" s="20">
        <f t="shared" si="214"/>
        <v>2977.3685141127644</v>
      </c>
      <c r="Q548" s="16">
        <f t="shared" si="201"/>
        <v>0</v>
      </c>
      <c r="R548" s="16">
        <f t="shared" si="202"/>
        <v>0</v>
      </c>
    </row>
    <row r="549" spans="2:18" ht="30" x14ac:dyDescent="0.25">
      <c r="B549" s="18"/>
      <c r="C549" s="1" t="s">
        <v>19</v>
      </c>
      <c r="D549" s="6" t="s">
        <v>13</v>
      </c>
      <c r="E549" s="22">
        <f>'[1]поликлиника ДС'!AG$514</f>
        <v>366</v>
      </c>
      <c r="F549" s="23">
        <f>'[1]поликлиника ДС'!FO$514</f>
        <v>11717.385765217976</v>
      </c>
      <c r="G549" s="22">
        <f>H549+I549+J549+K549</f>
        <v>366</v>
      </c>
      <c r="H549" s="22">
        <f>'[1]поликлиника ДС'!L$514</f>
        <v>89</v>
      </c>
      <c r="I549" s="22">
        <f>'[1]поликлиника ДС'!R$514</f>
        <v>91</v>
      </c>
      <c r="J549" s="22">
        <f>'[1]поликлиника ДС'!Y$514</f>
        <v>93</v>
      </c>
      <c r="K549" s="22">
        <f>'[1]поликлиника ДС'!AF$514</f>
        <v>93</v>
      </c>
      <c r="L549" s="23">
        <f>M549+N549+O549+P549</f>
        <v>11717.385765217976</v>
      </c>
      <c r="M549" s="23">
        <f>'[1]поликлиника ДС'!CH$514</f>
        <v>2849.3096532907102</v>
      </c>
      <c r="N549" s="23">
        <f>'[1]поликлиника ДС'!DB$514</f>
        <v>2913.3390837017369</v>
      </c>
      <c r="O549" s="23">
        <f>'[1]поликлиника ДС'!DV$514</f>
        <v>2977.3685141127644</v>
      </c>
      <c r="P549" s="23">
        <f>'[1]поликлиника ДС'!FE$514</f>
        <v>2977.3685141127644</v>
      </c>
      <c r="Q549" s="16">
        <f t="shared" si="201"/>
        <v>0</v>
      </c>
      <c r="R549" s="16">
        <f t="shared" si="202"/>
        <v>0</v>
      </c>
    </row>
    <row r="550" spans="2:18" ht="30" x14ac:dyDescent="0.25">
      <c r="B550" s="18"/>
      <c r="C550" s="80" t="s">
        <v>33</v>
      </c>
      <c r="D550" s="81" t="s">
        <v>13</v>
      </c>
      <c r="E550" s="19">
        <f>'[1]поликлиника ДС'!AG$516</f>
        <v>313</v>
      </c>
      <c r="F550" s="20">
        <f>'[1]поликлиника ДС'!FO$516</f>
        <v>25634.019124671038</v>
      </c>
      <c r="G550" s="19">
        <f t="shared" ref="G550:P550" si="215">SUM(G551:G553)</f>
        <v>313</v>
      </c>
      <c r="H550" s="19">
        <f t="shared" si="215"/>
        <v>58</v>
      </c>
      <c r="I550" s="19">
        <f t="shared" si="215"/>
        <v>80</v>
      </c>
      <c r="J550" s="19">
        <f t="shared" si="215"/>
        <v>84</v>
      </c>
      <c r="K550" s="19">
        <f t="shared" si="215"/>
        <v>91</v>
      </c>
      <c r="L550" s="20">
        <f t="shared" si="215"/>
        <v>25634.019124671038</v>
      </c>
      <c r="M550" s="20">
        <f t="shared" si="215"/>
        <v>6164.8199850630699</v>
      </c>
      <c r="N550" s="20">
        <f t="shared" si="215"/>
        <v>5174.1551132334098</v>
      </c>
      <c r="O550" s="20">
        <f t="shared" si="215"/>
        <v>7018.4694983643731</v>
      </c>
      <c r="P550" s="20">
        <f t="shared" si="215"/>
        <v>7276.5745280101846</v>
      </c>
      <c r="Q550" s="16">
        <f t="shared" si="201"/>
        <v>0</v>
      </c>
      <c r="R550" s="16">
        <f t="shared" si="202"/>
        <v>0</v>
      </c>
    </row>
    <row r="551" spans="2:18" ht="30" x14ac:dyDescent="0.25">
      <c r="B551" s="18"/>
      <c r="C551" s="1" t="s">
        <v>39</v>
      </c>
      <c r="D551" s="6" t="s">
        <v>13</v>
      </c>
      <c r="E551" s="22">
        <f>'[1]поликлиника ДС'!AG$517</f>
        <v>31</v>
      </c>
      <c r="F551" s="23">
        <f>'[1]поликлиника ДС'!FO$517</f>
        <v>1090.3515080027473</v>
      </c>
      <c r="G551" s="22">
        <f t="shared" ref="G551:G553" si="216">H551+I551+J551+K551</f>
        <v>31</v>
      </c>
      <c r="H551" s="22">
        <f>'[1]поликлиника ДС'!L$517</f>
        <v>7</v>
      </c>
      <c r="I551" s="22">
        <f>'[1]поликлиника ДС'!R$517</f>
        <v>0</v>
      </c>
      <c r="J551" s="22">
        <f>'[1]поликлиника ДС'!Y$517</f>
        <v>8</v>
      </c>
      <c r="K551" s="22">
        <f>'[1]поликлиника ДС'!AF$517</f>
        <v>16</v>
      </c>
      <c r="L551" s="23">
        <f>M551+N551+O551+P551</f>
        <v>1090.3515080027473</v>
      </c>
      <c r="M551" s="23">
        <f>'[1]поликлиника ДС'!$CH517</f>
        <v>246.20840503287843</v>
      </c>
      <c r="N551" s="23">
        <f>'[1]поликлиника ДС'!DB$517</f>
        <v>0</v>
      </c>
      <c r="O551" s="23">
        <f>'[1]поликлиника ДС'!DV$517</f>
        <v>281.38103432328967</v>
      </c>
      <c r="P551" s="23">
        <f>'[1]поликлиника ДС'!FE$517</f>
        <v>562.76206864657934</v>
      </c>
      <c r="Q551" s="16">
        <f t="shared" si="201"/>
        <v>0</v>
      </c>
      <c r="R551" s="16">
        <f t="shared" si="202"/>
        <v>0</v>
      </c>
    </row>
    <row r="552" spans="2:18" ht="30" x14ac:dyDescent="0.25">
      <c r="B552" s="18"/>
      <c r="C552" s="1" t="s">
        <v>22</v>
      </c>
      <c r="D552" s="6" t="s">
        <v>13</v>
      </c>
      <c r="E552" s="22">
        <f>'[1]поликлиника ДС'!AG$519</f>
        <v>206</v>
      </c>
      <c r="F552" s="23">
        <f>'[1]поликлиника ДС'!FO$519</f>
        <v>4794.8569635604681</v>
      </c>
      <c r="G552" s="22">
        <f t="shared" si="216"/>
        <v>206</v>
      </c>
      <c r="H552" s="22">
        <f>'[1]поликлиника ДС'!L$519</f>
        <v>31</v>
      </c>
      <c r="I552" s="22">
        <f>'[1]поликлиника ДС'!R$519</f>
        <v>66</v>
      </c>
      <c r="J552" s="22">
        <f>'[1]поликлиника ДС'!Y$519</f>
        <v>55</v>
      </c>
      <c r="K552" s="22">
        <f>'[1]поликлиника ДС'!AF$519</f>
        <v>54</v>
      </c>
      <c r="L552" s="23">
        <f t="shared" ref="L552:L553" si="217">M552+N552+O552+P552</f>
        <v>4794.8569635604681</v>
      </c>
      <c r="M552" s="23">
        <f>'[1]поликлиника ДС'!CH$519</f>
        <v>721.55614500181798</v>
      </c>
      <c r="N552" s="23">
        <f>'[1]поликлиника ДС'!DB$519</f>
        <v>1536.2163087135477</v>
      </c>
      <c r="O552" s="23">
        <f>'[1]поликлиника ДС'!DV$519</f>
        <v>1280.1802572612901</v>
      </c>
      <c r="P552" s="23">
        <f>'[1]поликлиника ДС'!FE$519</f>
        <v>1256.904252583812</v>
      </c>
      <c r="Q552" s="16">
        <f t="shared" si="201"/>
        <v>0</v>
      </c>
      <c r="R552" s="16">
        <f t="shared" si="202"/>
        <v>0</v>
      </c>
    </row>
    <row r="553" spans="2:18" ht="30" x14ac:dyDescent="0.25">
      <c r="B553" s="18"/>
      <c r="C553" s="1" t="s">
        <v>89</v>
      </c>
      <c r="D553" s="6" t="s">
        <v>13</v>
      </c>
      <c r="E553" s="22">
        <f>'[1]поликлиника ДС'!AG$521</f>
        <v>76</v>
      </c>
      <c r="F553" s="23">
        <f>'[1]поликлиника ДС'!FO$521</f>
        <v>19748.810653107823</v>
      </c>
      <c r="G553" s="22">
        <f t="shared" si="216"/>
        <v>76</v>
      </c>
      <c r="H553" s="22">
        <f>'[1]поликлиника ДС'!L$521</f>
        <v>20</v>
      </c>
      <c r="I553" s="22">
        <f>'[1]поликлиника ДС'!R$521</f>
        <v>14</v>
      </c>
      <c r="J553" s="22">
        <f>'[1]поликлиника ДС'!Y$521</f>
        <v>21</v>
      </c>
      <c r="K553" s="22">
        <f>'[1]поликлиника ДС'!AF$521</f>
        <v>21</v>
      </c>
      <c r="L553" s="23">
        <f t="shared" si="217"/>
        <v>19748.810653107823</v>
      </c>
      <c r="M553" s="23">
        <f>'[1]поликлиника ДС'!CH$521</f>
        <v>5197.0554350283737</v>
      </c>
      <c r="N553" s="23">
        <f>'[1]поликлиника ДС'!DB$521</f>
        <v>3637.9388045198621</v>
      </c>
      <c r="O553" s="23">
        <f>'[1]поликлиника ДС'!DV$521</f>
        <v>5456.9082067797935</v>
      </c>
      <c r="P553" s="23">
        <f>'[1]поликлиника ДС'!FE$521</f>
        <v>5456.9082067797935</v>
      </c>
      <c r="Q553" s="16">
        <f t="shared" si="201"/>
        <v>0</v>
      </c>
      <c r="R553" s="16">
        <f t="shared" si="202"/>
        <v>0</v>
      </c>
    </row>
    <row r="554" spans="2:18" x14ac:dyDescent="0.25">
      <c r="B554" s="24"/>
      <c r="C554" s="25" t="s">
        <v>108</v>
      </c>
      <c r="D554" s="26"/>
      <c r="E554" s="27">
        <f>E545</f>
        <v>767</v>
      </c>
      <c r="F554" s="28">
        <f t="shared" ref="F554:P554" si="218">F545</f>
        <v>38932.539804120504</v>
      </c>
      <c r="G554" s="27">
        <f t="shared" si="218"/>
        <v>767</v>
      </c>
      <c r="H554" s="27">
        <f t="shared" si="218"/>
        <v>166</v>
      </c>
      <c r="I554" s="27">
        <f t="shared" si="218"/>
        <v>199</v>
      </c>
      <c r="J554" s="27">
        <f t="shared" si="218"/>
        <v>197</v>
      </c>
      <c r="K554" s="27">
        <f t="shared" si="218"/>
        <v>205</v>
      </c>
      <c r="L554" s="28">
        <f t="shared" si="218"/>
        <v>38932.539804120504</v>
      </c>
      <c r="M554" s="28">
        <f t="shared" si="218"/>
        <v>9355.5110402901246</v>
      </c>
      <c r="N554" s="28">
        <f t="shared" si="218"/>
        <v>8590.5825787360736</v>
      </c>
      <c r="O554" s="28">
        <f t="shared" si="218"/>
        <v>10355.186856620658</v>
      </c>
      <c r="P554" s="28">
        <f t="shared" si="218"/>
        <v>10631.259328473645</v>
      </c>
      <c r="Q554" s="16">
        <f t="shared" si="201"/>
        <v>0</v>
      </c>
      <c r="R554" s="16">
        <f t="shared" si="202"/>
        <v>0</v>
      </c>
    </row>
    <row r="555" spans="2:18" ht="28.5" x14ac:dyDescent="0.25">
      <c r="B555" s="18" t="s">
        <v>109</v>
      </c>
      <c r="C555" s="87" t="s">
        <v>36</v>
      </c>
      <c r="D555" s="87" t="s">
        <v>13</v>
      </c>
      <c r="E555" s="29">
        <f>'[1]стационар ДС'!AG$464</f>
        <v>488</v>
      </c>
      <c r="F555" s="30">
        <f>'[1]стационар ДС'!FJ$464</f>
        <v>18070.698951696388</v>
      </c>
      <c r="G555" s="29">
        <f>G556</f>
        <v>488</v>
      </c>
      <c r="H555" s="29">
        <f t="shared" ref="H555:P555" si="219">H556</f>
        <v>123</v>
      </c>
      <c r="I555" s="29">
        <f t="shared" si="219"/>
        <v>121</v>
      </c>
      <c r="J555" s="29">
        <f t="shared" si="219"/>
        <v>121</v>
      </c>
      <c r="K555" s="29">
        <f t="shared" si="219"/>
        <v>123</v>
      </c>
      <c r="L555" s="30">
        <f t="shared" si="219"/>
        <v>18070.698951696388</v>
      </c>
      <c r="M555" s="30">
        <f t="shared" si="219"/>
        <v>4541.285430250532</v>
      </c>
      <c r="N555" s="30">
        <f t="shared" si="219"/>
        <v>4494.0640455976618</v>
      </c>
      <c r="O555" s="30">
        <f t="shared" si="219"/>
        <v>4494.0640455976618</v>
      </c>
      <c r="P555" s="30">
        <f t="shared" si="219"/>
        <v>4541.285430250532</v>
      </c>
      <c r="Q555" s="16">
        <f t="shared" si="201"/>
        <v>0</v>
      </c>
      <c r="R555" s="16">
        <f t="shared" si="202"/>
        <v>0</v>
      </c>
    </row>
    <row r="556" spans="2:18" ht="30" x14ac:dyDescent="0.25">
      <c r="B556" s="18"/>
      <c r="C556" s="80" t="s">
        <v>43</v>
      </c>
      <c r="D556" s="81" t="s">
        <v>13</v>
      </c>
      <c r="E556" s="19">
        <f>'[1]стационар ДС'!AG$465</f>
        <v>488</v>
      </c>
      <c r="F556" s="20">
        <f>'[1]стационар ДС'!FJ$465</f>
        <v>18070.698951696388</v>
      </c>
      <c r="G556" s="19">
        <f>G557+G558</f>
        <v>488</v>
      </c>
      <c r="H556" s="19">
        <f t="shared" ref="H556:P556" si="220">H557+H558</f>
        <v>123</v>
      </c>
      <c r="I556" s="19">
        <f t="shared" si="220"/>
        <v>121</v>
      </c>
      <c r="J556" s="19">
        <f t="shared" si="220"/>
        <v>121</v>
      </c>
      <c r="K556" s="19">
        <f t="shared" si="220"/>
        <v>123</v>
      </c>
      <c r="L556" s="20">
        <f t="shared" si="220"/>
        <v>18070.698951696388</v>
      </c>
      <c r="M556" s="20">
        <f t="shared" si="220"/>
        <v>4541.285430250532</v>
      </c>
      <c r="N556" s="20">
        <f t="shared" si="220"/>
        <v>4494.0640455976618</v>
      </c>
      <c r="O556" s="20">
        <f t="shared" si="220"/>
        <v>4494.0640455976618</v>
      </c>
      <c r="P556" s="20">
        <f t="shared" si="220"/>
        <v>4541.285430250532</v>
      </c>
      <c r="Q556" s="16">
        <f t="shared" si="201"/>
        <v>0</v>
      </c>
      <c r="R556" s="16">
        <f t="shared" si="202"/>
        <v>0</v>
      </c>
    </row>
    <row r="557" spans="2:18" ht="30" x14ac:dyDescent="0.25">
      <c r="B557" s="18"/>
      <c r="C557" s="1" t="s">
        <v>43</v>
      </c>
      <c r="D557" s="6" t="s">
        <v>13</v>
      </c>
      <c r="E557" s="22">
        <f>'[1]стационар ДС'!AG$466</f>
        <v>468</v>
      </c>
      <c r="F557" s="23">
        <f>'[1]стационар ДС'!FJ$466</f>
        <v>17542.987807740599</v>
      </c>
      <c r="G557" s="22">
        <f t="shared" ref="G557:G558" si="221">H557+I557+J557+K557</f>
        <v>468</v>
      </c>
      <c r="H557" s="22">
        <f>'[1]стационар ДС'!L$466</f>
        <v>117</v>
      </c>
      <c r="I557" s="22">
        <f>'[1]стационар ДС'!R$466</f>
        <v>117</v>
      </c>
      <c r="J557" s="22">
        <f>'[1]стационар ДС'!Y$466</f>
        <v>117</v>
      </c>
      <c r="K557" s="22">
        <f>'[1]стационар ДС'!AF$466</f>
        <v>117</v>
      </c>
      <c r="L557" s="23">
        <f t="shared" ref="L557:L558" si="222">M557+N557+O557+P557</f>
        <v>17542.987807740599</v>
      </c>
      <c r="M557" s="23">
        <f>'[1]стационар ДС'!CH$466</f>
        <v>4385.7469519351498</v>
      </c>
      <c r="N557" s="23">
        <f>'[1]стационар ДС'!DB$466</f>
        <v>4385.7469519351498</v>
      </c>
      <c r="O557" s="23">
        <f>'[1]стационар ДС'!DV$466</f>
        <v>4385.7469519351498</v>
      </c>
      <c r="P557" s="23">
        <f>'[1]стационар ДС'!FE$466</f>
        <v>4385.7469519351498</v>
      </c>
      <c r="Q557" s="16">
        <f t="shared" si="201"/>
        <v>0</v>
      </c>
      <c r="R557" s="16">
        <f t="shared" si="202"/>
        <v>0</v>
      </c>
    </row>
    <row r="558" spans="2:18" ht="30" x14ac:dyDescent="0.25">
      <c r="B558" s="18"/>
      <c r="C558" s="1" t="s">
        <v>31</v>
      </c>
      <c r="D558" s="6" t="s">
        <v>13</v>
      </c>
      <c r="E558" s="22">
        <f>'[1]стационар ДС'!AG$468</f>
        <v>20</v>
      </c>
      <c r="F558" s="23">
        <f>'[1]стационар ДС'!FJ$468</f>
        <v>527.71114395578888</v>
      </c>
      <c r="G558" s="22">
        <f t="shared" si="221"/>
        <v>20</v>
      </c>
      <c r="H558" s="22">
        <f>'[1]стационар ДС'!L$468</f>
        <v>6</v>
      </c>
      <c r="I558" s="22">
        <f>'[1]стационар ДС'!R$468</f>
        <v>4</v>
      </c>
      <c r="J558" s="22">
        <f>'[1]стационар ДС'!Y$468</f>
        <v>4</v>
      </c>
      <c r="K558" s="22">
        <f>'[1]стационар ДС'!AF$468</f>
        <v>6</v>
      </c>
      <c r="L558" s="23">
        <f t="shared" si="222"/>
        <v>527.71114395578888</v>
      </c>
      <c r="M558" s="23">
        <f>'[1]стационар ДС'!CH$468</f>
        <v>155.53847831538241</v>
      </c>
      <c r="N558" s="23">
        <f>'[1]стационар ДС'!DB$468</f>
        <v>108.31709366251201</v>
      </c>
      <c r="O558" s="23">
        <f>'[1]стационар ДС'!DV$468</f>
        <v>108.31709366251201</v>
      </c>
      <c r="P558" s="23">
        <f>'[1]стационар ДС'!FE$468</f>
        <v>155.53847831538241</v>
      </c>
      <c r="Q558" s="16">
        <f t="shared" si="201"/>
        <v>0</v>
      </c>
      <c r="R558" s="16">
        <f t="shared" si="202"/>
        <v>0</v>
      </c>
    </row>
    <row r="559" spans="2:18" x14ac:dyDescent="0.25">
      <c r="B559" s="24"/>
      <c r="C559" s="32" t="s">
        <v>110</v>
      </c>
      <c r="D559" s="33"/>
      <c r="E559" s="27">
        <f>E555</f>
        <v>488</v>
      </c>
      <c r="F559" s="28">
        <f t="shared" ref="F559:P559" si="223">F555</f>
        <v>18070.698951696388</v>
      </c>
      <c r="G559" s="27">
        <f t="shared" si="223"/>
        <v>488</v>
      </c>
      <c r="H559" s="27">
        <f t="shared" si="223"/>
        <v>123</v>
      </c>
      <c r="I559" s="27">
        <f t="shared" si="223"/>
        <v>121</v>
      </c>
      <c r="J559" s="27">
        <f t="shared" si="223"/>
        <v>121</v>
      </c>
      <c r="K559" s="27">
        <f t="shared" si="223"/>
        <v>123</v>
      </c>
      <c r="L559" s="28">
        <f t="shared" si="223"/>
        <v>18070.698951696388</v>
      </c>
      <c r="M559" s="28">
        <f t="shared" si="223"/>
        <v>4541.285430250532</v>
      </c>
      <c r="N559" s="28">
        <f t="shared" si="223"/>
        <v>4494.0640455976618</v>
      </c>
      <c r="O559" s="28">
        <f t="shared" si="223"/>
        <v>4494.0640455976618</v>
      </c>
      <c r="P559" s="28">
        <f t="shared" si="223"/>
        <v>4541.285430250532</v>
      </c>
      <c r="Q559" s="16">
        <f t="shared" si="201"/>
        <v>0</v>
      </c>
      <c r="R559" s="16">
        <f t="shared" si="202"/>
        <v>0</v>
      </c>
    </row>
    <row r="560" spans="2:18" ht="28.5" x14ac:dyDescent="0.25">
      <c r="B560" s="18" t="s">
        <v>111</v>
      </c>
      <c r="C560" s="87" t="s">
        <v>40</v>
      </c>
      <c r="D560" s="87" t="s">
        <v>13</v>
      </c>
      <c r="E560" s="29">
        <f>'[1]поликлиника ДС'!$AG$523</f>
        <v>1153</v>
      </c>
      <c r="F560" s="30">
        <f>'[1]поликлиника ДС'!$FO$523</f>
        <v>25079.372190617072</v>
      </c>
      <c r="G560" s="29">
        <f>G561+G566+G576</f>
        <v>1153</v>
      </c>
      <c r="H560" s="29">
        <f>H561+H566+H576</f>
        <v>266</v>
      </c>
      <c r="I560" s="29">
        <f t="shared" ref="I560:P560" si="224">I561+I566+I576</f>
        <v>295</v>
      </c>
      <c r="J560" s="29">
        <f t="shared" si="224"/>
        <v>300</v>
      </c>
      <c r="K560" s="29">
        <f t="shared" si="224"/>
        <v>292</v>
      </c>
      <c r="L560" s="30">
        <f t="shared" si="224"/>
        <v>25079.372190617072</v>
      </c>
      <c r="M560" s="30">
        <f t="shared" si="224"/>
        <v>6003.1370258431498</v>
      </c>
      <c r="N560" s="30">
        <f t="shared" si="224"/>
        <v>6458.6837477290474</v>
      </c>
      <c r="O560" s="30">
        <f t="shared" si="224"/>
        <v>6400.1246187957131</v>
      </c>
      <c r="P560" s="30">
        <f t="shared" si="224"/>
        <v>6217.4267982491629</v>
      </c>
      <c r="Q560" s="16">
        <f t="shared" si="201"/>
        <v>0</v>
      </c>
      <c r="R560" s="16">
        <f t="shared" si="202"/>
        <v>0</v>
      </c>
    </row>
    <row r="561" spans="2:18" ht="30" x14ac:dyDescent="0.25">
      <c r="B561" s="18"/>
      <c r="C561" s="80" t="s">
        <v>46</v>
      </c>
      <c r="D561" s="81" t="s">
        <v>13</v>
      </c>
      <c r="E561" s="19">
        <f>'[1]поликлиника ДС'!$AG$524</f>
        <v>234</v>
      </c>
      <c r="F561" s="20">
        <f>'[1]поликлиника ДС'!$FO$524</f>
        <v>5341.8839085771269</v>
      </c>
      <c r="G561" s="19">
        <f>SUM(G562:G565)</f>
        <v>234</v>
      </c>
      <c r="H561" s="19">
        <f t="shared" ref="H561:P561" si="225">SUM(H562:H565)</f>
        <v>57</v>
      </c>
      <c r="I561" s="19">
        <f t="shared" si="225"/>
        <v>59</v>
      </c>
      <c r="J561" s="19">
        <f t="shared" si="225"/>
        <v>60</v>
      </c>
      <c r="K561" s="19">
        <f t="shared" si="225"/>
        <v>58</v>
      </c>
      <c r="L561" s="20">
        <f t="shared" si="225"/>
        <v>5341.8839085771269</v>
      </c>
      <c r="M561" s="20">
        <f t="shared" si="225"/>
        <v>1354.2262964963716</v>
      </c>
      <c r="N561" s="20">
        <f t="shared" si="225"/>
        <v>1350.5367254762882</v>
      </c>
      <c r="O561" s="20">
        <f t="shared" si="225"/>
        <v>1348.6919399662465</v>
      </c>
      <c r="P561" s="20">
        <f t="shared" si="225"/>
        <v>1288.4289466382211</v>
      </c>
      <c r="Q561" s="16">
        <f t="shared" si="201"/>
        <v>0</v>
      </c>
      <c r="R561" s="16">
        <f t="shared" si="202"/>
        <v>0</v>
      </c>
    </row>
    <row r="562" spans="2:18" ht="30" x14ac:dyDescent="0.25">
      <c r="B562" s="18"/>
      <c r="C562" s="1" t="s">
        <v>18</v>
      </c>
      <c r="D562" s="6" t="s">
        <v>13</v>
      </c>
      <c r="E562" s="22">
        <f>'[1]поликлиника ДС'!$AG$525</f>
        <v>144</v>
      </c>
      <c r="F562" s="23">
        <f>'[1]поликлиника ДС'!$FO$525</f>
        <v>2804.0739752632326</v>
      </c>
      <c r="G562" s="22">
        <f>H562+I562+J562+K562</f>
        <v>144</v>
      </c>
      <c r="H562" s="22">
        <f>'[1]поликлиника ДС'!$L$525</f>
        <v>30</v>
      </c>
      <c r="I562" s="22">
        <f>'[1]поликлиника ДС'!$R$525</f>
        <v>36</v>
      </c>
      <c r="J562" s="22">
        <f>'[1]поликлиника ДС'!$Y$525</f>
        <v>39</v>
      </c>
      <c r="K562" s="22">
        <f>'[1]поликлиника ДС'!$AF$525</f>
        <v>39</v>
      </c>
      <c r="L562" s="23">
        <f>M562+N562+O562+P562</f>
        <v>2804.0739752632326</v>
      </c>
      <c r="M562" s="23">
        <f>'[1]поликлиника ДС'!$CH$525</f>
        <v>584.18207817984012</v>
      </c>
      <c r="N562" s="23">
        <f>'[1]поликлиника ДС'!$DB$525</f>
        <v>701.01849381580803</v>
      </c>
      <c r="O562" s="23">
        <f>'[1]поликлиника ДС'!$DV$525</f>
        <v>759.43670163379215</v>
      </c>
      <c r="P562" s="23">
        <f>'[1]поликлиника ДС'!$FE$525</f>
        <v>759.43670163379215</v>
      </c>
      <c r="Q562" s="16">
        <f t="shared" si="201"/>
        <v>0</v>
      </c>
      <c r="R562" s="16">
        <f t="shared" si="202"/>
        <v>0</v>
      </c>
    </row>
    <row r="563" spans="2:18" ht="30" x14ac:dyDescent="0.25">
      <c r="B563" s="18"/>
      <c r="C563" s="1" t="s">
        <v>19</v>
      </c>
      <c r="D563" s="6" t="s">
        <v>13</v>
      </c>
      <c r="E563" s="22">
        <f>'[1]поликлиника ДС'!$AG$527</f>
        <v>66</v>
      </c>
      <c r="F563" s="23">
        <f>'[1]поликлиника ДС'!$FO$527</f>
        <v>1988.6787798248449</v>
      </c>
      <c r="G563" s="22">
        <f t="shared" ref="G563:G565" si="226">H563+I563+J563+K563</f>
        <v>66</v>
      </c>
      <c r="H563" s="22">
        <f>'[1]поликлиника ДС'!$L$527</f>
        <v>21</v>
      </c>
      <c r="I563" s="22">
        <f>'[1]поликлиника ДС'!$R$527</f>
        <v>17</v>
      </c>
      <c r="J563" s="22">
        <f>'[1]поликлиника ДС'!$Y$527</f>
        <v>15</v>
      </c>
      <c r="K563" s="22">
        <f>'[1]поликлиника ДС'!$AF$527</f>
        <v>13</v>
      </c>
      <c r="L563" s="23">
        <f>M563+N563+O563+P563</f>
        <v>1988.6787798248449</v>
      </c>
      <c r="M563" s="23">
        <f>'[1]поликлиника ДС'!$CH$527</f>
        <v>632.7614299442688</v>
      </c>
      <c r="N563" s="23">
        <f>'[1]поликлиника ДС'!$DB$527</f>
        <v>512.23544328821765</v>
      </c>
      <c r="O563" s="23">
        <f>'[1]поликлиника ДС'!$DV$527</f>
        <v>451.97244996019208</v>
      </c>
      <c r="P563" s="23">
        <f>'[1]поликлиника ДС'!$FE$527</f>
        <v>391.70945663216639</v>
      </c>
      <c r="Q563" s="16">
        <f t="shared" si="201"/>
        <v>0</v>
      </c>
      <c r="R563" s="16">
        <f t="shared" si="202"/>
        <v>0</v>
      </c>
    </row>
    <row r="564" spans="2:18" ht="30" x14ac:dyDescent="0.25">
      <c r="B564" s="18"/>
      <c r="C564" s="1" t="s">
        <v>81</v>
      </c>
      <c r="D564" s="6" t="s">
        <v>13</v>
      </c>
      <c r="E564" s="22">
        <f>'[1]поликлиника ДС'!$AG$529</f>
        <v>24</v>
      </c>
      <c r="F564" s="23">
        <f>'[1]поликлиника ДС'!$FO$529</f>
        <v>549.13115348904967</v>
      </c>
      <c r="G564" s="22">
        <f t="shared" si="226"/>
        <v>24</v>
      </c>
      <c r="H564" s="22">
        <f>'[1]поликлиника ДС'!$L$529</f>
        <v>6</v>
      </c>
      <c r="I564" s="22">
        <f>'[1]поликлиника ДС'!$R$529</f>
        <v>6</v>
      </c>
      <c r="J564" s="22">
        <f>'[1]поликлиника ДС'!$Y$529</f>
        <v>6</v>
      </c>
      <c r="K564" s="22">
        <f>'[1]поликлиника ДС'!$AF$529</f>
        <v>6</v>
      </c>
      <c r="L564" s="23">
        <f t="shared" ref="L564:L565" si="227">M564+N564+O564+P564</f>
        <v>549.13115348904967</v>
      </c>
      <c r="M564" s="23">
        <f>'[1]поликлиника ДС'!$CH$529</f>
        <v>137.28278837226242</v>
      </c>
      <c r="N564" s="23">
        <f>'[1]поликлиника ДС'!$DB$529</f>
        <v>137.28278837226242</v>
      </c>
      <c r="O564" s="23">
        <f>'[1]поликлиника ДС'!$DV$529</f>
        <v>137.28278837226242</v>
      </c>
      <c r="P564" s="23">
        <f>'[1]поликлиника ДС'!$FE$529</f>
        <v>137.28278837226242</v>
      </c>
      <c r="Q564" s="16">
        <f t="shared" si="201"/>
        <v>0</v>
      </c>
      <c r="R564" s="16">
        <f t="shared" si="202"/>
        <v>0</v>
      </c>
    </row>
    <row r="565" spans="2:18" ht="30" x14ac:dyDescent="0.25">
      <c r="B565" s="18"/>
      <c r="C565" s="1" t="s">
        <v>26</v>
      </c>
      <c r="D565" s="6" t="s">
        <v>13</v>
      </c>
      <c r="E565" s="22">
        <f>'[1]поликлиника ДС'!$AG$531</f>
        <v>0</v>
      </c>
      <c r="F565" s="23">
        <f>'[1]поликлиника ДС'!$FO$531</f>
        <v>0</v>
      </c>
      <c r="G565" s="22">
        <f t="shared" si="226"/>
        <v>0</v>
      </c>
      <c r="H565" s="22">
        <f>'[1]поликлиника ДС'!$L$531</f>
        <v>0</v>
      </c>
      <c r="I565" s="22">
        <f>'[1]поликлиника ДС'!$R$531</f>
        <v>0</v>
      </c>
      <c r="J565" s="22">
        <f>'[1]поликлиника ДС'!$Y$531</f>
        <v>0</v>
      </c>
      <c r="K565" s="22">
        <f>'[1]поликлиника ДС'!$AF$531</f>
        <v>0</v>
      </c>
      <c r="L565" s="23">
        <f t="shared" si="227"/>
        <v>0</v>
      </c>
      <c r="M565" s="23">
        <f>'[1]поликлиника ДС'!$CH$531</f>
        <v>0</v>
      </c>
      <c r="N565" s="23">
        <f>'[1]поликлиника ДС'!$DB$531</f>
        <v>0</v>
      </c>
      <c r="O565" s="23">
        <f>'[1]поликлиника ДС'!$DV$531</f>
        <v>0</v>
      </c>
      <c r="P565" s="23">
        <f>'[1]поликлиника ДС'!$FE$531</f>
        <v>0</v>
      </c>
      <c r="Q565" s="16">
        <f t="shared" si="201"/>
        <v>0</v>
      </c>
      <c r="R565" s="16">
        <f t="shared" si="202"/>
        <v>0</v>
      </c>
    </row>
    <row r="566" spans="2:18" ht="30" x14ac:dyDescent="0.25">
      <c r="B566" s="18"/>
      <c r="C566" s="80" t="s">
        <v>15</v>
      </c>
      <c r="D566" s="81" t="s">
        <v>13</v>
      </c>
      <c r="E566" s="19">
        <f>'[1]поликлиника ДС'!$AG$533</f>
        <v>528</v>
      </c>
      <c r="F566" s="20">
        <f>'[1]поликлиника ДС'!$FO$533</f>
        <v>12149.168062651604</v>
      </c>
      <c r="G566" s="19">
        <f>SUM(G567:G575)</f>
        <v>528</v>
      </c>
      <c r="H566" s="19">
        <f t="shared" ref="H566:P566" si="228">SUM(H567:H575)</f>
        <v>125</v>
      </c>
      <c r="I566" s="19">
        <f t="shared" si="228"/>
        <v>139</v>
      </c>
      <c r="J566" s="19">
        <f t="shared" si="228"/>
        <v>130</v>
      </c>
      <c r="K566" s="19">
        <f t="shared" si="228"/>
        <v>134</v>
      </c>
      <c r="L566" s="20">
        <f t="shared" si="228"/>
        <v>12149.168062651604</v>
      </c>
      <c r="M566" s="20">
        <f t="shared" si="228"/>
        <v>2914.9148379915655</v>
      </c>
      <c r="N566" s="20">
        <f t="shared" si="228"/>
        <v>3196.7058246504193</v>
      </c>
      <c r="O566" s="20">
        <f t="shared" si="228"/>
        <v>2979.3414097276709</v>
      </c>
      <c r="P566" s="20">
        <f t="shared" si="228"/>
        <v>3058.2059902819492</v>
      </c>
      <c r="Q566" s="16">
        <f t="shared" si="201"/>
        <v>0</v>
      </c>
      <c r="R566" s="16">
        <f t="shared" si="202"/>
        <v>0</v>
      </c>
    </row>
    <row r="567" spans="2:18" ht="30" x14ac:dyDescent="0.25">
      <c r="B567" s="18"/>
      <c r="C567" s="1" t="s">
        <v>17</v>
      </c>
      <c r="D567" s="6" t="s">
        <v>13</v>
      </c>
      <c r="E567" s="22">
        <f>'[1]поликлиника ДС'!$AG$534</f>
        <v>53</v>
      </c>
      <c r="F567" s="23">
        <f>'[1]поликлиника ДС'!$FO$534</f>
        <v>1148.1611928226273</v>
      </c>
      <c r="G567" s="22">
        <f>H567+I567+J567+K567</f>
        <v>53</v>
      </c>
      <c r="H567" s="22">
        <f>'[1]поликлиника ДС'!$L$534</f>
        <v>13</v>
      </c>
      <c r="I567" s="22">
        <f>'[1]поликлиника ДС'!R$534</f>
        <v>14</v>
      </c>
      <c r="J567" s="22">
        <f>'[1]поликлиника ДС'!Y$534</f>
        <v>15</v>
      </c>
      <c r="K567" s="22">
        <f>'[1]поликлиника ДС'!AF$534</f>
        <v>11</v>
      </c>
      <c r="L567" s="23">
        <f>M567+N567+O567+P567</f>
        <v>1148.1611928226271</v>
      </c>
      <c r="M567" s="23">
        <f>'[1]поликлиника ДС'!CH$534</f>
        <v>281.62444352253118</v>
      </c>
      <c r="N567" s="23">
        <f>'[1]поликлиника ДС'!DB$534</f>
        <v>303.28786225503359</v>
      </c>
      <c r="O567" s="23">
        <f>'[1]поликлиника ДС'!DV$534</f>
        <v>324.95128098753599</v>
      </c>
      <c r="P567" s="23">
        <f>'[1]поликлиника ДС'!FE$534</f>
        <v>238.29760605752642</v>
      </c>
      <c r="Q567" s="16">
        <f t="shared" si="201"/>
        <v>0</v>
      </c>
      <c r="R567" s="16">
        <f t="shared" si="202"/>
        <v>0</v>
      </c>
    </row>
    <row r="568" spans="2:18" ht="30" x14ac:dyDescent="0.25">
      <c r="B568" s="18"/>
      <c r="C568" s="1" t="s">
        <v>18</v>
      </c>
      <c r="D568" s="6" t="s">
        <v>13</v>
      </c>
      <c r="E568" s="22">
        <f>'[1]поликлиника ДС'!$AG$536</f>
        <v>204</v>
      </c>
      <c r="F568" s="23">
        <f>'[1]поликлиника ДС'!$FO$536</f>
        <v>3972.4381316229128</v>
      </c>
      <c r="G568" s="22">
        <f t="shared" ref="G568:G575" si="229">H568+I568+J568+K568</f>
        <v>204</v>
      </c>
      <c r="H568" s="22">
        <f>'[1]поликлиника ДС'!$L$536</f>
        <v>45</v>
      </c>
      <c r="I568" s="22">
        <f>'[1]поликлиника ДС'!R$536</f>
        <v>54</v>
      </c>
      <c r="J568" s="22">
        <f>'[1]поликлиника ДС'!Y$536</f>
        <v>54</v>
      </c>
      <c r="K568" s="22">
        <f>'[1]поликлиника ДС'!AF$536</f>
        <v>51</v>
      </c>
      <c r="L568" s="23">
        <f>M568+N568+O568+P568</f>
        <v>3972.4381316229128</v>
      </c>
      <c r="M568" s="23">
        <f>'[1]поликлиника ДС'!CH$536</f>
        <v>876.27311726976018</v>
      </c>
      <c r="N568" s="23">
        <f>'[1]поликлиника ДС'!DB$536</f>
        <v>1051.5277407237122</v>
      </c>
      <c r="O568" s="23">
        <f>'[1]поликлиника ДС'!DV$536</f>
        <v>1051.5277407237122</v>
      </c>
      <c r="P568" s="23">
        <f>'[1]поликлиника ДС'!FE$536</f>
        <v>993.1095329057282</v>
      </c>
      <c r="Q568" s="16">
        <f t="shared" ref="Q568:Q618" si="230">E568-G568</f>
        <v>0</v>
      </c>
      <c r="R568" s="16">
        <f t="shared" ref="R568:R618" si="231">F568-L568</f>
        <v>0</v>
      </c>
    </row>
    <row r="569" spans="2:18" ht="30" x14ac:dyDescent="0.25">
      <c r="B569" s="18"/>
      <c r="C569" s="1" t="s">
        <v>19</v>
      </c>
      <c r="D569" s="6" t="s">
        <v>13</v>
      </c>
      <c r="E569" s="22">
        <f>'[1]поликлиника ДС'!$AG$538</f>
        <v>11</v>
      </c>
      <c r="F569" s="23">
        <f>'[1]поликлиника ДС'!$FO$538</f>
        <v>331.44646330414088</v>
      </c>
      <c r="G569" s="22">
        <f t="shared" si="229"/>
        <v>11</v>
      </c>
      <c r="H569" s="22">
        <f>'[1]поликлиника ДС'!$L$538</f>
        <v>2</v>
      </c>
      <c r="I569" s="22">
        <f>'[1]поликлиника ДС'!R$538</f>
        <v>3</v>
      </c>
      <c r="J569" s="22">
        <f>'[1]поликлиника ДС'!Y$538</f>
        <v>3</v>
      </c>
      <c r="K569" s="22">
        <f>'[1]поликлиника ДС'!AF$538</f>
        <v>3</v>
      </c>
      <c r="L569" s="23">
        <f t="shared" ref="L569:L570" si="232">M569+N569+O569+P569</f>
        <v>331.44646330414082</v>
      </c>
      <c r="M569" s="23">
        <f>'[1]поликлиника ДС'!CH$538</f>
        <v>60.262993328025608</v>
      </c>
      <c r="N569" s="23">
        <f>'[1]поликлиника ДС'!DB$538</f>
        <v>90.394489992038416</v>
      </c>
      <c r="O569" s="23">
        <f>'[1]поликлиника ДС'!DV$538</f>
        <v>90.394489992038416</v>
      </c>
      <c r="P569" s="23">
        <f>'[1]поликлиника ДС'!FE$538</f>
        <v>90.394489992038416</v>
      </c>
      <c r="Q569" s="16">
        <f t="shared" si="230"/>
        <v>0</v>
      </c>
      <c r="R569" s="16">
        <f t="shared" si="231"/>
        <v>0</v>
      </c>
    </row>
    <row r="570" spans="2:18" ht="30" x14ac:dyDescent="0.25">
      <c r="B570" s="18"/>
      <c r="C570" s="1" t="s">
        <v>22</v>
      </c>
      <c r="D570" s="6" t="s">
        <v>13</v>
      </c>
      <c r="E570" s="22">
        <f>'[1]поликлиника ДС'!$AG$540</f>
        <v>105</v>
      </c>
      <c r="F570" s="23">
        <f>'[1]поликлиника ДС'!$FO$540</f>
        <v>2300.2169328331206</v>
      </c>
      <c r="G570" s="22">
        <f t="shared" si="229"/>
        <v>105</v>
      </c>
      <c r="H570" s="22">
        <f>'[1]поликлиника ДС'!$L$540</f>
        <v>28</v>
      </c>
      <c r="I570" s="22">
        <f>'[1]поликлиника ДС'!R$540</f>
        <v>25</v>
      </c>
      <c r="J570" s="22">
        <f>'[1]поликлиника ДС'!Y$540</f>
        <v>20</v>
      </c>
      <c r="K570" s="22">
        <f>'[1]поликлиника ДС'!AF$540</f>
        <v>32</v>
      </c>
      <c r="L570" s="23">
        <f t="shared" si="232"/>
        <v>2300.2169328331206</v>
      </c>
      <c r="M570" s="23">
        <f>'[1]поликлиника ДС'!CH$540</f>
        <v>613.39118208883224</v>
      </c>
      <c r="N570" s="23">
        <f>'[1]поликлиника ДС'!DB$540</f>
        <v>547.67069829360014</v>
      </c>
      <c r="O570" s="23">
        <f>'[1]поликлиника ДС'!DV$540</f>
        <v>438.13655863488015</v>
      </c>
      <c r="P570" s="23">
        <f>'[1]поликлиника ДС'!FE$540</f>
        <v>701.01849381580814</v>
      </c>
      <c r="Q570" s="16">
        <f t="shared" si="230"/>
        <v>0</v>
      </c>
      <c r="R570" s="16">
        <f t="shared" si="231"/>
        <v>0</v>
      </c>
    </row>
    <row r="571" spans="2:18" ht="30" x14ac:dyDescent="0.25">
      <c r="B571" s="18"/>
      <c r="C571" s="1" t="s">
        <v>112</v>
      </c>
      <c r="D571" s="6" t="s">
        <v>13</v>
      </c>
      <c r="E571" s="22">
        <f>'[1]поликлиника ДС'!$AG$542</f>
        <v>40</v>
      </c>
      <c r="F571" s="23">
        <f>'[1]поликлиника ДС'!$FO$542</f>
        <v>1421.5097235709436</v>
      </c>
      <c r="G571" s="22">
        <f t="shared" si="229"/>
        <v>40</v>
      </c>
      <c r="H571" s="22">
        <f>'[1]поликлиника ДС'!$L$542</f>
        <v>11</v>
      </c>
      <c r="I571" s="22">
        <f>'[1]поликлиника ДС'!R$542</f>
        <v>11</v>
      </c>
      <c r="J571" s="22">
        <f>'[1]поликлиника ДС'!Y$542</f>
        <v>9</v>
      </c>
      <c r="K571" s="22">
        <f>'[1]поликлиника ДС'!AF$542</f>
        <v>9</v>
      </c>
      <c r="L571" s="23">
        <f>M571+N571+O571+P571</f>
        <v>1421.5097235709436</v>
      </c>
      <c r="M571" s="23">
        <f>'[1]поликлиника ДС'!CH$542</f>
        <v>390.91517398200949</v>
      </c>
      <c r="N571" s="23">
        <f>'[1]поликлиника ДС'!DB$542</f>
        <v>390.91517398200949</v>
      </c>
      <c r="O571" s="23">
        <f>'[1]поликлиника ДС'!DV$542</f>
        <v>319.83968780346237</v>
      </c>
      <c r="P571" s="23">
        <f>'[1]поликлиника ДС'!FE$542</f>
        <v>319.83968780346237</v>
      </c>
      <c r="Q571" s="16">
        <f t="shared" si="230"/>
        <v>0</v>
      </c>
      <c r="R571" s="16">
        <f t="shared" si="231"/>
        <v>0</v>
      </c>
    </row>
    <row r="572" spans="2:18" ht="30" x14ac:dyDescent="0.25">
      <c r="B572" s="18"/>
      <c r="C572" s="1" t="s">
        <v>26</v>
      </c>
      <c r="D572" s="6" t="s">
        <v>13</v>
      </c>
      <c r="E572" s="22">
        <f>'[1]поликлиника ДС'!$AG$544</f>
        <v>7</v>
      </c>
      <c r="F572" s="23">
        <f>'[1]поликлиника ДС'!$FO$544</f>
        <v>178.90576144257602</v>
      </c>
      <c r="G572" s="22">
        <f t="shared" si="229"/>
        <v>7</v>
      </c>
      <c r="H572" s="22">
        <f>'[1]поликлиника ДС'!$L$544</f>
        <v>1</v>
      </c>
      <c r="I572" s="22">
        <f>'[1]поликлиника ДС'!R$544</f>
        <v>2</v>
      </c>
      <c r="J572" s="22">
        <f>'[1]поликлиника ДС'!Y$544</f>
        <v>2</v>
      </c>
      <c r="K572" s="22">
        <f>'[1]поликлиника ДС'!AF$544</f>
        <v>2</v>
      </c>
      <c r="L572" s="23">
        <f t="shared" ref="L572:L573" si="233">M572+N572+O572+P572</f>
        <v>178.90576144257602</v>
      </c>
      <c r="M572" s="23">
        <f>'[1]поликлиника ДС'!CH$544</f>
        <v>25.557965920368005</v>
      </c>
      <c r="N572" s="23">
        <f>'[1]поликлиника ДС'!DB$544</f>
        <v>51.11593184073601</v>
      </c>
      <c r="O572" s="23">
        <f>'[1]поликлиника ДС'!DV$544</f>
        <v>51.11593184073601</v>
      </c>
      <c r="P572" s="23">
        <f>'[1]поликлиника ДС'!FE$544</f>
        <v>51.11593184073601</v>
      </c>
      <c r="Q572" s="16">
        <f t="shared" si="230"/>
        <v>0</v>
      </c>
      <c r="R572" s="16">
        <f t="shared" si="231"/>
        <v>0</v>
      </c>
    </row>
    <row r="573" spans="2:18" ht="30" x14ac:dyDescent="0.25">
      <c r="B573" s="18"/>
      <c r="C573" s="1" t="s">
        <v>24</v>
      </c>
      <c r="D573" s="6" t="s">
        <v>13</v>
      </c>
      <c r="E573" s="22">
        <f>'[1]поликлиника ДС'!$AG$546</f>
        <v>44</v>
      </c>
      <c r="F573" s="23">
        <f>'[1]поликлиника ДС'!$FO$546</f>
        <v>1285.2005719956483</v>
      </c>
      <c r="G573" s="22">
        <f t="shared" si="229"/>
        <v>44</v>
      </c>
      <c r="H573" s="22">
        <f>'[1]поликлиника ДС'!$L$546</f>
        <v>11</v>
      </c>
      <c r="I573" s="22">
        <f>'[1]поликлиника ДС'!R$546</f>
        <v>11</v>
      </c>
      <c r="J573" s="22">
        <f>'[1]поликлиника ДС'!Y$546</f>
        <v>11</v>
      </c>
      <c r="K573" s="22">
        <f>'[1]поликлиника ДС'!AF$546</f>
        <v>11</v>
      </c>
      <c r="L573" s="23">
        <f t="shared" si="233"/>
        <v>1285.2005719956483</v>
      </c>
      <c r="M573" s="23">
        <f>'[1]поликлиника ДС'!CH$546</f>
        <v>321.30014299891207</v>
      </c>
      <c r="N573" s="23">
        <f>'[1]поликлиника ДС'!DB$546</f>
        <v>321.30014299891207</v>
      </c>
      <c r="O573" s="23">
        <f>'[1]поликлиника ДС'!DV$546</f>
        <v>321.30014299891207</v>
      </c>
      <c r="P573" s="23">
        <f>'[1]поликлиника ДС'!FE$546</f>
        <v>321.30014299891207</v>
      </c>
      <c r="Q573" s="16">
        <f t="shared" si="230"/>
        <v>0</v>
      </c>
      <c r="R573" s="16">
        <f t="shared" si="231"/>
        <v>0</v>
      </c>
    </row>
    <row r="574" spans="2:18" ht="30" x14ac:dyDescent="0.25">
      <c r="B574" s="18"/>
      <c r="C574" s="1" t="s">
        <v>21</v>
      </c>
      <c r="D574" s="6" t="s">
        <v>13</v>
      </c>
      <c r="E574" s="22">
        <f>'[1]поликлиника ДС'!$AG$549</f>
        <v>42</v>
      </c>
      <c r="F574" s="23">
        <f>'[1]поликлиника ДС'!$FO$549</f>
        <v>895.74585320908818</v>
      </c>
      <c r="G574" s="22">
        <f t="shared" si="229"/>
        <v>42</v>
      </c>
      <c r="H574" s="22">
        <f>'[1]поликлиника ДС'!L$549</f>
        <v>10</v>
      </c>
      <c r="I574" s="22">
        <f>'[1]поликлиника ДС'!R$549</f>
        <v>13</v>
      </c>
      <c r="J574" s="22">
        <f>'[1]поликлиника ДС'!Y$549</f>
        <v>10</v>
      </c>
      <c r="K574" s="22">
        <f>'[1]поликлиника ДС'!AF$549</f>
        <v>9</v>
      </c>
      <c r="L574" s="23">
        <f>M574+N574+O574+P574</f>
        <v>895.74585320908818</v>
      </c>
      <c r="M574" s="23">
        <f>'[1]поликлиника ДС'!CH$549</f>
        <v>233.67283127193605</v>
      </c>
      <c r="N574" s="23">
        <f>'[1]поликлиника ДС'!DB$549</f>
        <v>272.61830315059206</v>
      </c>
      <c r="O574" s="23">
        <f>'[1]поликлиника ДС'!DV$549</f>
        <v>214.20009533260804</v>
      </c>
      <c r="P574" s="23">
        <f>'[1]поликлиника ДС'!FE$549</f>
        <v>175.25462345395204</v>
      </c>
      <c r="Q574" s="16">
        <f t="shared" si="230"/>
        <v>0</v>
      </c>
      <c r="R574" s="16">
        <f t="shared" si="231"/>
        <v>0</v>
      </c>
    </row>
    <row r="575" spans="2:18" ht="30" x14ac:dyDescent="0.25">
      <c r="B575" s="18"/>
      <c r="C575" s="1" t="s">
        <v>30</v>
      </c>
      <c r="D575" s="6" t="s">
        <v>13</v>
      </c>
      <c r="E575" s="22">
        <f>'[1]поликлиника ДС'!$AG$552</f>
        <v>22</v>
      </c>
      <c r="F575" s="23">
        <f>'[1]поликлиника ДС'!$FO$552</f>
        <v>615.54343185054722</v>
      </c>
      <c r="G575" s="22">
        <f t="shared" si="229"/>
        <v>22</v>
      </c>
      <c r="H575" s="22">
        <f>'[1]поликлиника ДС'!L$552</f>
        <v>4</v>
      </c>
      <c r="I575" s="22">
        <f>'[1]поликлиника ДС'!R$552</f>
        <v>6</v>
      </c>
      <c r="J575" s="22">
        <f>'[1]поликлиника ДС'!Y$552</f>
        <v>6</v>
      </c>
      <c r="K575" s="22">
        <f>'[1]поликлиника ДС'!AF$552</f>
        <v>6</v>
      </c>
      <c r="L575" s="23">
        <f t="shared" ref="L575" si="234">M575+N575+O575+P575</f>
        <v>615.54343185054722</v>
      </c>
      <c r="M575" s="23">
        <f>'[1]поликлиника ДС'!CH$552</f>
        <v>111.91698760919041</v>
      </c>
      <c r="N575" s="23">
        <f>'[1]поликлиника ДС'!DB$552</f>
        <v>167.87548141378562</v>
      </c>
      <c r="O575" s="23">
        <f>'[1]поликлиника ДС'!DV$552</f>
        <v>167.87548141378562</v>
      </c>
      <c r="P575" s="23">
        <f>'[1]поликлиника ДС'!FE$552</f>
        <v>167.87548141378562</v>
      </c>
      <c r="Q575" s="16">
        <f t="shared" si="230"/>
        <v>0</v>
      </c>
      <c r="R575" s="16">
        <f t="shared" si="231"/>
        <v>0</v>
      </c>
    </row>
    <row r="576" spans="2:18" ht="30" x14ac:dyDescent="0.25">
      <c r="B576" s="18"/>
      <c r="C576" s="80" t="s">
        <v>25</v>
      </c>
      <c r="D576" s="81" t="s">
        <v>13</v>
      </c>
      <c r="E576" s="19">
        <f>'[1]поликлиника ДС'!AG$554</f>
        <v>391</v>
      </c>
      <c r="F576" s="20">
        <f>'[1]поликлиника ДС'!$FO554</f>
        <v>7588.3202193883399</v>
      </c>
      <c r="G576" s="19">
        <f>SUM(G577:G586)</f>
        <v>391</v>
      </c>
      <c r="H576" s="19">
        <f t="shared" ref="H576:P576" si="235">SUM(H577:H586)</f>
        <v>84</v>
      </c>
      <c r="I576" s="19">
        <f t="shared" si="235"/>
        <v>97</v>
      </c>
      <c r="J576" s="19">
        <f t="shared" si="235"/>
        <v>110</v>
      </c>
      <c r="K576" s="19">
        <f t="shared" si="235"/>
        <v>100</v>
      </c>
      <c r="L576" s="20">
        <f t="shared" si="235"/>
        <v>7588.3202193883399</v>
      </c>
      <c r="M576" s="20">
        <f t="shared" si="235"/>
        <v>1733.995891355213</v>
      </c>
      <c r="N576" s="20">
        <f t="shared" si="235"/>
        <v>1911.4411976023396</v>
      </c>
      <c r="O576" s="20">
        <f>SUM(O577:O586)</f>
        <v>2072.0912691017957</v>
      </c>
      <c r="P576" s="20">
        <f t="shared" si="235"/>
        <v>1870.7918613289924</v>
      </c>
      <c r="Q576" s="16">
        <f t="shared" si="230"/>
        <v>0</v>
      </c>
      <c r="R576" s="16">
        <f t="shared" si="231"/>
        <v>0</v>
      </c>
    </row>
    <row r="577" spans="2:18" ht="30" x14ac:dyDescent="0.25">
      <c r="B577" s="18"/>
      <c r="C577" s="1" t="s">
        <v>81</v>
      </c>
      <c r="D577" s="6" t="s">
        <v>13</v>
      </c>
      <c r="E577" s="22">
        <f>'[1]поликлиника ДС'!AG$555</f>
        <v>17</v>
      </c>
      <c r="F577" s="23">
        <f>'[1]поликлиника ДС'!FO$555</f>
        <v>388.96790038807688</v>
      </c>
      <c r="G577" s="22">
        <f>H577+I577+J577+K577</f>
        <v>17</v>
      </c>
      <c r="H577" s="22">
        <f>'[1]поликлиника ДС'!L$555</f>
        <v>4</v>
      </c>
      <c r="I577" s="22">
        <f>'[1]поликлиника ДС'!R$555</f>
        <v>5</v>
      </c>
      <c r="J577" s="22">
        <f>'[1]поликлиника ДС'!Y$555</f>
        <v>4</v>
      </c>
      <c r="K577" s="22">
        <f>'[1]поликлиника ДС'!AF$555</f>
        <v>4</v>
      </c>
      <c r="L577" s="23">
        <f>M577+N577+O577+P577</f>
        <v>388.96790038807688</v>
      </c>
      <c r="M577" s="23">
        <f>'[1]поликлиника ДС'!CH$555</f>
        <v>91.521858914841616</v>
      </c>
      <c r="N577" s="23">
        <f>'[1]поликлиника ДС'!DB$555</f>
        <v>114.40232364355202</v>
      </c>
      <c r="O577" s="23">
        <f>'[1]поликлиника ДС'!DV$555</f>
        <v>91.521858914841616</v>
      </c>
      <c r="P577" s="23">
        <f>'[1]поликлиника ДС'!FE$555</f>
        <v>91.521858914841616</v>
      </c>
      <c r="Q577" s="16">
        <f t="shared" si="230"/>
        <v>0</v>
      </c>
      <c r="R577" s="16">
        <f t="shared" si="231"/>
        <v>0</v>
      </c>
    </row>
    <row r="578" spans="2:18" ht="30" x14ac:dyDescent="0.25">
      <c r="B578" s="18"/>
      <c r="C578" s="1" t="s">
        <v>26</v>
      </c>
      <c r="D578" s="6" t="s">
        <v>13</v>
      </c>
      <c r="E578" s="22">
        <f>'[1]поликлиника ДС'!AG$557</f>
        <v>32</v>
      </c>
      <c r="F578" s="23">
        <f>'[1]поликлиника ДС'!FO$557</f>
        <v>893.7985796151554</v>
      </c>
      <c r="G578" s="22">
        <f t="shared" ref="G578:G586" si="236">H578+I578+J578+K578</f>
        <v>32</v>
      </c>
      <c r="H578" s="22">
        <f>'[1]поликлиника ДС'!L$557</f>
        <v>8</v>
      </c>
      <c r="I578" s="22">
        <f>'[1]поликлиника ДС'!R$557</f>
        <v>8</v>
      </c>
      <c r="J578" s="22">
        <f>'[1]поликлиника ДС'!Y$557</f>
        <v>8</v>
      </c>
      <c r="K578" s="22">
        <f>'[1]поликлиника ДС'!AF$557</f>
        <v>8</v>
      </c>
      <c r="L578" s="23">
        <f>M578+N578+O578+P578</f>
        <v>893.7985796151554</v>
      </c>
      <c r="M578" s="23">
        <f>'[1]поликлиника ДС'!CH$557</f>
        <v>223.44964490378885</v>
      </c>
      <c r="N578" s="23">
        <f>'[1]поликлиника ДС'!DB$557</f>
        <v>223.44964490378885</v>
      </c>
      <c r="O578" s="23">
        <f>'[1]поликлиника ДС'!DV$557</f>
        <v>223.44964490378885</v>
      </c>
      <c r="P578" s="23">
        <f>'[1]поликлиника ДС'!FE$557</f>
        <v>223.44964490378885</v>
      </c>
      <c r="Q578" s="16">
        <f t="shared" si="230"/>
        <v>0</v>
      </c>
      <c r="R578" s="16">
        <f t="shared" si="231"/>
        <v>0</v>
      </c>
    </row>
    <row r="579" spans="2:18" ht="30" x14ac:dyDescent="0.25">
      <c r="B579" s="18"/>
      <c r="C579" s="1" t="s">
        <v>17</v>
      </c>
      <c r="D579" s="6" t="s">
        <v>13</v>
      </c>
      <c r="E579" s="22">
        <f>'[1]поликлиника ДС'!AG$560</f>
        <v>60</v>
      </c>
      <c r="F579" s="23">
        <f>'[1]поликлиника ДС'!FO$560</f>
        <v>1299.805123950144</v>
      </c>
      <c r="G579" s="22">
        <f t="shared" si="236"/>
        <v>60</v>
      </c>
      <c r="H579" s="22">
        <f>'[1]поликлиника ДС'!L$560</f>
        <v>14</v>
      </c>
      <c r="I579" s="22">
        <f>'[1]поликлиника ДС'!R$560</f>
        <v>16</v>
      </c>
      <c r="J579" s="22">
        <f>'[1]поликлиника ДС'!Y$560</f>
        <v>17</v>
      </c>
      <c r="K579" s="22">
        <f>'[1]поликлиника ДС'!AF$560</f>
        <v>13</v>
      </c>
      <c r="L579" s="23">
        <f t="shared" ref="L579:L580" si="237">M579+N579+O579+P579</f>
        <v>1299.805123950144</v>
      </c>
      <c r="M579" s="23">
        <f>'[1]поликлиника ДС'!CH$560</f>
        <v>303.28786225503359</v>
      </c>
      <c r="N579" s="23">
        <f>'[1]поликлиника ДС'!DB$560</f>
        <v>346.6146997200384</v>
      </c>
      <c r="O579" s="23">
        <f>'[1]поликлиника ДС'!DV$560</f>
        <v>368.27811845254081</v>
      </c>
      <c r="P579" s="23">
        <f>'[1]поликлиника ДС'!FE$560</f>
        <v>281.62444352253118</v>
      </c>
      <c r="Q579" s="16">
        <f t="shared" si="230"/>
        <v>0</v>
      </c>
      <c r="R579" s="16">
        <f t="shared" si="231"/>
        <v>0</v>
      </c>
    </row>
    <row r="580" spans="2:18" ht="30" x14ac:dyDescent="0.25">
      <c r="B580" s="18"/>
      <c r="C580" s="1" t="s">
        <v>18</v>
      </c>
      <c r="D580" s="6" t="s">
        <v>13</v>
      </c>
      <c r="E580" s="22">
        <f>'[1]поликлиника ДС'!AG$562</f>
        <v>50</v>
      </c>
      <c r="F580" s="23">
        <f>'[1]поликлиника ДС'!FO$562</f>
        <v>973.6367969664002</v>
      </c>
      <c r="G580" s="22">
        <f t="shared" si="236"/>
        <v>50</v>
      </c>
      <c r="H580" s="22">
        <f>'[1]поликлиника ДС'!L$562</f>
        <v>13</v>
      </c>
      <c r="I580" s="22">
        <f>'[1]поликлиника ДС'!R$562</f>
        <v>12</v>
      </c>
      <c r="J580" s="22">
        <f>'[1]поликлиника ДС'!Y$562</f>
        <v>13</v>
      </c>
      <c r="K580" s="22">
        <f>'[1]поликлиника ДС'!AF$562</f>
        <v>12</v>
      </c>
      <c r="L580" s="23">
        <f t="shared" si="237"/>
        <v>973.6367969664002</v>
      </c>
      <c r="M580" s="23">
        <f>'[1]поликлиника ДС'!CH$562</f>
        <v>253.14556721126405</v>
      </c>
      <c r="N580" s="23">
        <f>'[1]поликлиника ДС'!DB$562</f>
        <v>233.67283127193605</v>
      </c>
      <c r="O580" s="23">
        <f>'[1]поликлиника ДС'!DV$562</f>
        <v>253.14556721126402</v>
      </c>
      <c r="P580" s="23">
        <f>'[1]поликлиника ДС'!FE$562</f>
        <v>233.67283127193602</v>
      </c>
      <c r="Q580" s="16">
        <f t="shared" si="230"/>
        <v>0</v>
      </c>
      <c r="R580" s="16">
        <f t="shared" si="231"/>
        <v>0</v>
      </c>
    </row>
    <row r="581" spans="2:18" ht="30" x14ac:dyDescent="0.25">
      <c r="B581" s="18"/>
      <c r="C581" s="1" t="s">
        <v>21</v>
      </c>
      <c r="D581" s="6" t="s">
        <v>13</v>
      </c>
      <c r="E581" s="22">
        <f>'[1]поликлиника ДС'!AG$564</f>
        <v>43</v>
      </c>
      <c r="F581" s="23">
        <f>'[1]поликлиника ДС'!FO$564</f>
        <v>837.32764539110417</v>
      </c>
      <c r="G581" s="22">
        <f t="shared" si="236"/>
        <v>43</v>
      </c>
      <c r="H581" s="22">
        <f>'[1]поликлиника ДС'!L$564</f>
        <v>11</v>
      </c>
      <c r="I581" s="22">
        <f>'[1]поликлиника ДС'!R$564</f>
        <v>10</v>
      </c>
      <c r="J581" s="22">
        <f>'[1]поликлиника ДС'!Y$564</f>
        <v>12</v>
      </c>
      <c r="K581" s="22">
        <f>'[1]поликлиника ДС'!AF$564</f>
        <v>10</v>
      </c>
      <c r="L581" s="23">
        <f>M581+N581+O581+P581</f>
        <v>837.32764539110417</v>
      </c>
      <c r="M581" s="23">
        <f>'[1]поликлиника ДС'!CH$564</f>
        <v>214.20009533260804</v>
      </c>
      <c r="N581" s="23">
        <f>'[1]поликлиника ДС'!DB$564</f>
        <v>194.72735939328004</v>
      </c>
      <c r="O581" s="23">
        <f>'[1]поликлиника ДС'!DV$564</f>
        <v>233.67283127193602</v>
      </c>
      <c r="P581" s="23">
        <f>'[1]поликлиника ДС'!FE$564</f>
        <v>194.72735939328004</v>
      </c>
      <c r="Q581" s="16">
        <f t="shared" si="230"/>
        <v>0</v>
      </c>
      <c r="R581" s="16">
        <f t="shared" si="231"/>
        <v>0</v>
      </c>
    </row>
    <row r="582" spans="2:18" ht="30" x14ac:dyDescent="0.25">
      <c r="B582" s="18"/>
      <c r="C582" s="1" t="s">
        <v>68</v>
      </c>
      <c r="D582" s="6" t="s">
        <v>13</v>
      </c>
      <c r="E582" s="22">
        <f>'[1]поликлиника ДС'!AG$566</f>
        <v>100</v>
      </c>
      <c r="F582" s="23">
        <f>'[1]поликлиника ДС'!FO$566</f>
        <v>1226.7823641776642</v>
      </c>
      <c r="G582" s="22">
        <f t="shared" si="236"/>
        <v>100</v>
      </c>
      <c r="H582" s="22">
        <f>'[1]поликлиника ДС'!L$566</f>
        <v>13</v>
      </c>
      <c r="I582" s="22">
        <f>'[1]поликлиника ДС'!R$566</f>
        <v>24</v>
      </c>
      <c r="J582" s="22">
        <f>'[1]поликлиника ДС'!Y$566</f>
        <v>33</v>
      </c>
      <c r="K582" s="22">
        <f>'[1]поликлиника ДС'!AF$566</f>
        <v>30</v>
      </c>
      <c r="L582" s="23">
        <f t="shared" ref="L582:L583" si="238">M582+N582+O582+P582</f>
        <v>1226.7823641776642</v>
      </c>
      <c r="M582" s="23">
        <f>'[1]поликлиника ДС'!CH$566</f>
        <v>178.90576144257602</v>
      </c>
      <c r="N582" s="23">
        <f>'[1]поликлиника ДС'!DB$566</f>
        <v>311.07695663076493</v>
      </c>
      <c r="O582" s="23">
        <f>'[1]поликлиника ДС'!DV$566</f>
        <v>396.51358556456648</v>
      </c>
      <c r="P582" s="23">
        <f>'[1]поликлиника ДС'!FE$566</f>
        <v>340.28606053975687</v>
      </c>
      <c r="Q582" s="16">
        <f t="shared" si="230"/>
        <v>0</v>
      </c>
      <c r="R582" s="16">
        <f t="shared" si="231"/>
        <v>0</v>
      </c>
    </row>
    <row r="583" spans="2:18" ht="30" x14ac:dyDescent="0.25">
      <c r="B583" s="18"/>
      <c r="C583" s="1" t="s">
        <v>32</v>
      </c>
      <c r="D583" s="6" t="s">
        <v>13</v>
      </c>
      <c r="E583" s="22">
        <f>'[1]поликлиника ДС'!AG$569</f>
        <v>45</v>
      </c>
      <c r="F583" s="23">
        <f>'[1]поликлиника ДС'!FO$569</f>
        <v>921.54722832869766</v>
      </c>
      <c r="G583" s="22">
        <f t="shared" si="236"/>
        <v>45</v>
      </c>
      <c r="H583" s="22">
        <f>'[1]поликлиника ДС'!L$569</f>
        <v>10</v>
      </c>
      <c r="I583" s="22">
        <f>'[1]поликлиника ДС'!R$569</f>
        <v>11</v>
      </c>
      <c r="J583" s="22">
        <f>'[1]поликлиника ДС'!Y$569</f>
        <v>12</v>
      </c>
      <c r="K583" s="22">
        <f>'[1]поликлиника ДС'!AF$569</f>
        <v>12</v>
      </c>
      <c r="L583" s="23">
        <f t="shared" si="238"/>
        <v>921.54722832869766</v>
      </c>
      <c r="M583" s="23">
        <f>'[1]поликлиника ДС'!CH$569</f>
        <v>207.87145615232643</v>
      </c>
      <c r="N583" s="23">
        <f>'[1]поликлиника ДС'!DB$569</f>
        <v>225.88373689620482</v>
      </c>
      <c r="O583" s="23">
        <f>'[1]поликлиника ДС'!DV$569</f>
        <v>243.89601764008322</v>
      </c>
      <c r="P583" s="23">
        <f>'[1]поликлиника ДС'!FE$569</f>
        <v>243.89601764008324</v>
      </c>
      <c r="Q583" s="16">
        <f t="shared" si="230"/>
        <v>0</v>
      </c>
      <c r="R583" s="16">
        <f t="shared" si="231"/>
        <v>0</v>
      </c>
    </row>
    <row r="584" spans="2:18" ht="30" x14ac:dyDescent="0.25">
      <c r="B584" s="18"/>
      <c r="C584" s="1" t="s">
        <v>27</v>
      </c>
      <c r="D584" s="6" t="s">
        <v>13</v>
      </c>
      <c r="E584" s="22">
        <f>'[1]поликлиника ДС'!AG$572</f>
        <v>36</v>
      </c>
      <c r="F584" s="23">
        <f>'[1]поликлиника ДС'!FO$572</f>
        <v>657.20483795231996</v>
      </c>
      <c r="G584" s="22">
        <f t="shared" si="236"/>
        <v>36</v>
      </c>
      <c r="H584" s="22">
        <f>'[1]поликлиника ДС'!L$572</f>
        <v>9</v>
      </c>
      <c r="I584" s="22">
        <f>'[1]поликлиника ДС'!R$572</f>
        <v>9</v>
      </c>
      <c r="J584" s="22">
        <f>'[1]поликлиника ДС'!Y$572</f>
        <v>9</v>
      </c>
      <c r="K584" s="22">
        <f>'[1]поликлиника ДС'!AF$572</f>
        <v>9</v>
      </c>
      <c r="L584" s="23">
        <f>M584+N584+O584+P584</f>
        <v>657.20483795231996</v>
      </c>
      <c r="M584" s="23">
        <f>'[1]поликлиника ДС'!CH$572</f>
        <v>164.30120948807999</v>
      </c>
      <c r="N584" s="23">
        <f>'[1]поликлиника ДС'!DB$572</f>
        <v>164.30120948807999</v>
      </c>
      <c r="O584" s="23">
        <f>'[1]поликлиника ДС'!DV$572</f>
        <v>164.30120948807999</v>
      </c>
      <c r="P584" s="23">
        <f>'[1]поликлиника ДС'!FE$572</f>
        <v>164.30120948807999</v>
      </c>
      <c r="Q584" s="16">
        <f t="shared" si="230"/>
        <v>0</v>
      </c>
      <c r="R584" s="16">
        <f t="shared" si="231"/>
        <v>0</v>
      </c>
    </row>
    <row r="585" spans="2:18" ht="30" x14ac:dyDescent="0.25">
      <c r="B585" s="18"/>
      <c r="C585" s="1" t="s">
        <v>55</v>
      </c>
      <c r="D585" s="6" t="s">
        <v>13</v>
      </c>
      <c r="E585" s="22">
        <f>'[1]поликлиника ДС'!AG$574</f>
        <v>4</v>
      </c>
      <c r="F585" s="23">
        <f>'[1]поликлиника ДС'!FO$574</f>
        <v>176.99692088010249</v>
      </c>
      <c r="G585" s="22">
        <f t="shared" si="236"/>
        <v>4</v>
      </c>
      <c r="H585" s="22">
        <f>'[1]поликлиника ДС'!L$574</f>
        <v>1</v>
      </c>
      <c r="I585" s="22">
        <f>'[1]поликлиника ДС'!R$574</f>
        <v>1</v>
      </c>
      <c r="J585" s="22">
        <f>'[1]поликлиника ДС'!Y$574</f>
        <v>1</v>
      </c>
      <c r="K585" s="22">
        <f>'[1]поликлиника ДС'!AF$574</f>
        <v>1</v>
      </c>
      <c r="L585" s="23">
        <f t="shared" ref="L585:L586" si="239">M585+N585+O585+P585</f>
        <v>176.99692088010249</v>
      </c>
      <c r="M585" s="23">
        <f>'[1]поликлиника ДС'!CH$574</f>
        <v>44.249230220025623</v>
      </c>
      <c r="N585" s="23">
        <f>'[1]поликлиника ДС'!DB$574</f>
        <v>44.249230220025623</v>
      </c>
      <c r="O585" s="23">
        <f>'[1]поликлиника ДС'!DV$574</f>
        <v>44.249230220025623</v>
      </c>
      <c r="P585" s="23">
        <f>'[1]поликлиника ДС'!FE$574</f>
        <v>44.249230220025623</v>
      </c>
      <c r="Q585" s="16">
        <f t="shared" si="230"/>
        <v>0</v>
      </c>
      <c r="R585" s="16">
        <f t="shared" si="231"/>
        <v>0</v>
      </c>
    </row>
    <row r="586" spans="2:18" ht="30" x14ac:dyDescent="0.25">
      <c r="B586" s="18"/>
      <c r="C586" s="1" t="s">
        <v>71</v>
      </c>
      <c r="D586" s="6" t="s">
        <v>13</v>
      </c>
      <c r="E586" s="22">
        <f>'[1]поликлиника ДС'!AG$576</f>
        <v>4</v>
      </c>
      <c r="F586" s="23">
        <f>'[1]поликлиника ДС'!FO$576</f>
        <v>212.25282173867521</v>
      </c>
      <c r="G586" s="22">
        <f t="shared" si="236"/>
        <v>4</v>
      </c>
      <c r="H586" s="22">
        <f>'[1]поликлиника ДС'!L$576</f>
        <v>1</v>
      </c>
      <c r="I586" s="22">
        <f>'[1]поликлиника ДС'!R$576</f>
        <v>1</v>
      </c>
      <c r="J586" s="22">
        <f>'[1]поликлиника ДС'!Y$576</f>
        <v>1</v>
      </c>
      <c r="K586" s="22">
        <f>'[1]поликлиника ДС'!AF$576</f>
        <v>1</v>
      </c>
      <c r="L586" s="23">
        <f t="shared" si="239"/>
        <v>212.25282173867521</v>
      </c>
      <c r="M586" s="23">
        <f>'[1]поликлиника ДС'!CH$576</f>
        <v>53.063205434668802</v>
      </c>
      <c r="N586" s="23">
        <f>'[1]поликлиника ДС'!DB$576</f>
        <v>53.063205434668802</v>
      </c>
      <c r="O586" s="23">
        <f>'[1]поликлиника ДС'!DV$576</f>
        <v>53.063205434668802</v>
      </c>
      <c r="P586" s="23">
        <f>'[1]поликлиника ДС'!FE$576</f>
        <v>53.063205434668802</v>
      </c>
      <c r="Q586" s="16">
        <f t="shared" si="230"/>
        <v>0</v>
      </c>
      <c r="R586" s="16">
        <f t="shared" si="231"/>
        <v>0</v>
      </c>
    </row>
    <row r="587" spans="2:18" x14ac:dyDescent="0.25">
      <c r="B587" s="24"/>
      <c r="C587" s="25" t="s">
        <v>113</v>
      </c>
      <c r="D587" s="26"/>
      <c r="E587" s="27">
        <f>E560</f>
        <v>1153</v>
      </c>
      <c r="F587" s="28">
        <f t="shared" ref="F587:P587" si="240">F560</f>
        <v>25079.372190617072</v>
      </c>
      <c r="G587" s="27">
        <f t="shared" si="240"/>
        <v>1153</v>
      </c>
      <c r="H587" s="27">
        <f t="shared" si="240"/>
        <v>266</v>
      </c>
      <c r="I587" s="27">
        <f t="shared" si="240"/>
        <v>295</v>
      </c>
      <c r="J587" s="27">
        <f t="shared" si="240"/>
        <v>300</v>
      </c>
      <c r="K587" s="27">
        <f t="shared" si="240"/>
        <v>292</v>
      </c>
      <c r="L587" s="28">
        <f t="shared" si="240"/>
        <v>25079.372190617072</v>
      </c>
      <c r="M587" s="28">
        <f t="shared" si="240"/>
        <v>6003.1370258431498</v>
      </c>
      <c r="N587" s="28">
        <f t="shared" si="240"/>
        <v>6458.6837477290474</v>
      </c>
      <c r="O587" s="28">
        <f t="shared" si="240"/>
        <v>6400.1246187957131</v>
      </c>
      <c r="P587" s="28">
        <f t="shared" si="240"/>
        <v>6217.4267982491629</v>
      </c>
      <c r="Q587" s="16">
        <f t="shared" si="230"/>
        <v>0</v>
      </c>
      <c r="R587" s="16">
        <f t="shared" si="231"/>
        <v>0</v>
      </c>
    </row>
    <row r="588" spans="2:18" ht="28.5" x14ac:dyDescent="0.25">
      <c r="B588" s="18" t="s">
        <v>114</v>
      </c>
      <c r="C588" s="87" t="s">
        <v>36</v>
      </c>
      <c r="D588" s="87" t="s">
        <v>13</v>
      </c>
      <c r="E588" s="29">
        <f>'[1]стационар ДС'!AG$471</f>
        <v>334</v>
      </c>
      <c r="F588" s="30">
        <f>'[1]стационар ДС'!FJ$471</f>
        <v>13977.528700696977</v>
      </c>
      <c r="G588" s="29">
        <f>G589</f>
        <v>334</v>
      </c>
      <c r="H588" s="29">
        <f t="shared" ref="H588:P589" si="241">H589</f>
        <v>85</v>
      </c>
      <c r="I588" s="29">
        <f t="shared" si="241"/>
        <v>84</v>
      </c>
      <c r="J588" s="29">
        <f t="shared" si="241"/>
        <v>84</v>
      </c>
      <c r="K588" s="29">
        <f t="shared" si="241"/>
        <v>81</v>
      </c>
      <c r="L588" s="30">
        <f t="shared" si="241"/>
        <v>13977.528700696976</v>
      </c>
      <c r="M588" s="30">
        <f t="shared" si="241"/>
        <v>3525.0517342786857</v>
      </c>
      <c r="N588" s="30">
        <f t="shared" si="241"/>
        <v>3512.3944559181223</v>
      </c>
      <c r="O588" s="30">
        <f t="shared" si="241"/>
        <v>3512.3944559181223</v>
      </c>
      <c r="P588" s="30">
        <f t="shared" si="241"/>
        <v>3427.6880545820454</v>
      </c>
      <c r="Q588" s="16">
        <f t="shared" si="230"/>
        <v>0</v>
      </c>
      <c r="R588" s="16">
        <f t="shared" si="231"/>
        <v>0</v>
      </c>
    </row>
    <row r="589" spans="2:18" ht="30" x14ac:dyDescent="0.25">
      <c r="B589" s="18"/>
      <c r="C589" s="80" t="s">
        <v>31</v>
      </c>
      <c r="D589" s="81" t="s">
        <v>13</v>
      </c>
      <c r="E589" s="19">
        <f>'[1]стационар ДС'!AG$472</f>
        <v>334</v>
      </c>
      <c r="F589" s="20">
        <f>'[1]стационар ДС'!FJ$472</f>
        <v>13977.528700696977</v>
      </c>
      <c r="G589" s="19">
        <f>G590</f>
        <v>334</v>
      </c>
      <c r="H589" s="19">
        <f t="shared" si="241"/>
        <v>85</v>
      </c>
      <c r="I589" s="19">
        <f t="shared" si="241"/>
        <v>84</v>
      </c>
      <c r="J589" s="19">
        <f t="shared" si="241"/>
        <v>84</v>
      </c>
      <c r="K589" s="19">
        <f t="shared" si="241"/>
        <v>81</v>
      </c>
      <c r="L589" s="20">
        <f t="shared" si="241"/>
        <v>13977.528700696976</v>
      </c>
      <c r="M589" s="20">
        <f t="shared" si="241"/>
        <v>3525.0517342786857</v>
      </c>
      <c r="N589" s="20">
        <f t="shared" si="241"/>
        <v>3512.3944559181223</v>
      </c>
      <c r="O589" s="20">
        <f t="shared" si="241"/>
        <v>3512.3944559181223</v>
      </c>
      <c r="P589" s="20">
        <f t="shared" si="241"/>
        <v>3427.6880545820454</v>
      </c>
      <c r="Q589" s="16">
        <f t="shared" si="230"/>
        <v>0</v>
      </c>
      <c r="R589" s="16">
        <f t="shared" si="231"/>
        <v>0</v>
      </c>
    </row>
    <row r="590" spans="2:18" ht="30" x14ac:dyDescent="0.25">
      <c r="B590" s="18"/>
      <c r="C590" s="1" t="s">
        <v>31</v>
      </c>
      <c r="D590" s="6" t="s">
        <v>13</v>
      </c>
      <c r="E590" s="22">
        <f>'[1]стационар ДС'!AG$472</f>
        <v>334</v>
      </c>
      <c r="F590" s="23">
        <f>'[1]стационар ДС'!FJ$472</f>
        <v>13977.528700696977</v>
      </c>
      <c r="G590" s="22">
        <f t="shared" ref="G590" si="242">H590+I590+J590+K590</f>
        <v>334</v>
      </c>
      <c r="H590" s="22">
        <f>'[1]стационар ДС'!L$472</f>
        <v>85</v>
      </c>
      <c r="I590" s="22">
        <f>'[1]стационар ДС'!R$472</f>
        <v>84</v>
      </c>
      <c r="J590" s="22">
        <f>'[1]стационар ДС'!Y$472</f>
        <v>84</v>
      </c>
      <c r="K590" s="22">
        <f>'[1]стационар ДС'!AF$472</f>
        <v>81</v>
      </c>
      <c r="L590" s="23">
        <f t="shared" ref="L590" si="243">M590+N590+O590+P590</f>
        <v>13977.528700696976</v>
      </c>
      <c r="M590" s="23">
        <f>'[1]стационар ДС'!CH$472</f>
        <v>3525.0517342786857</v>
      </c>
      <c r="N590" s="23">
        <f>'[1]стационар ДС'!DB$472</f>
        <v>3512.3944559181223</v>
      </c>
      <c r="O590" s="23">
        <f>'[1]стационар ДС'!DV$472</f>
        <v>3512.3944559181223</v>
      </c>
      <c r="P590" s="23">
        <f>'[1]стационар ДС'!FE$472</f>
        <v>3427.6880545820454</v>
      </c>
      <c r="Q590" s="16">
        <f t="shared" si="230"/>
        <v>0</v>
      </c>
      <c r="R590" s="16">
        <f t="shared" si="231"/>
        <v>0</v>
      </c>
    </row>
    <row r="591" spans="2:18" x14ac:dyDescent="0.25">
      <c r="B591" s="24"/>
      <c r="C591" s="32" t="s">
        <v>115</v>
      </c>
      <c r="D591" s="33"/>
      <c r="E591" s="27">
        <f>E588</f>
        <v>334</v>
      </c>
      <c r="F591" s="28">
        <f t="shared" ref="F591:P591" si="244">F588</f>
        <v>13977.528700696977</v>
      </c>
      <c r="G591" s="27">
        <f t="shared" si="244"/>
        <v>334</v>
      </c>
      <c r="H591" s="27">
        <f t="shared" si="244"/>
        <v>85</v>
      </c>
      <c r="I591" s="27">
        <f t="shared" si="244"/>
        <v>84</v>
      </c>
      <c r="J591" s="27">
        <f t="shared" si="244"/>
        <v>84</v>
      </c>
      <c r="K591" s="27">
        <f t="shared" si="244"/>
        <v>81</v>
      </c>
      <c r="L591" s="28">
        <f t="shared" si="244"/>
        <v>13977.528700696976</v>
      </c>
      <c r="M591" s="28">
        <f t="shared" si="244"/>
        <v>3525.0517342786857</v>
      </c>
      <c r="N591" s="28">
        <f t="shared" si="244"/>
        <v>3512.3944559181223</v>
      </c>
      <c r="O591" s="28">
        <f t="shared" si="244"/>
        <v>3512.3944559181223</v>
      </c>
      <c r="P591" s="28">
        <f t="shared" si="244"/>
        <v>3427.6880545820454</v>
      </c>
      <c r="Q591" s="16">
        <f t="shared" si="230"/>
        <v>0</v>
      </c>
      <c r="R591" s="16">
        <f t="shared" si="231"/>
        <v>0</v>
      </c>
    </row>
    <row r="592" spans="2:18" ht="28.5" x14ac:dyDescent="0.25">
      <c r="B592" s="18" t="s">
        <v>116</v>
      </c>
      <c r="C592" s="87" t="s">
        <v>40</v>
      </c>
      <c r="D592" s="87" t="s">
        <v>13</v>
      </c>
      <c r="E592" s="29">
        <f>E593</f>
        <v>1258</v>
      </c>
      <c r="F592" s="30">
        <f>F593</f>
        <v>29193.990119370668</v>
      </c>
      <c r="G592" s="29">
        <f>G593</f>
        <v>1258</v>
      </c>
      <c r="H592" s="29">
        <f t="shared" ref="H592:P592" si="245">H593</f>
        <v>312</v>
      </c>
      <c r="I592" s="29">
        <f t="shared" si="245"/>
        <v>306</v>
      </c>
      <c r="J592" s="29">
        <f t="shared" si="245"/>
        <v>316</v>
      </c>
      <c r="K592" s="29">
        <f t="shared" si="245"/>
        <v>324</v>
      </c>
      <c r="L592" s="30">
        <f>L593</f>
        <v>29193.990119370668</v>
      </c>
      <c r="M592" s="30">
        <f t="shared" si="245"/>
        <v>9022.8683488818169</v>
      </c>
      <c r="N592" s="30">
        <f t="shared" si="245"/>
        <v>5340.4138451238123</v>
      </c>
      <c r="O592" s="30">
        <f t="shared" si="245"/>
        <v>5538.6001773484186</v>
      </c>
      <c r="P592" s="30">
        <f t="shared" si="245"/>
        <v>9292.1077480166205</v>
      </c>
      <c r="Q592" s="16">
        <f t="shared" si="230"/>
        <v>0</v>
      </c>
      <c r="R592" s="16">
        <f t="shared" si="231"/>
        <v>0</v>
      </c>
    </row>
    <row r="593" spans="2:18" ht="30" x14ac:dyDescent="0.25">
      <c r="B593" s="18"/>
      <c r="C593" s="80" t="s">
        <v>14</v>
      </c>
      <c r="D593" s="81" t="s">
        <v>13</v>
      </c>
      <c r="E593" s="19">
        <f>E594+E595</f>
        <v>1258</v>
      </c>
      <c r="F593" s="19">
        <f>F594+F595</f>
        <v>29193.990119370668</v>
      </c>
      <c r="G593" s="19">
        <f>G594+G595</f>
        <v>1258</v>
      </c>
      <c r="H593" s="19">
        <f t="shared" ref="H593:P593" si="246">H594+H595</f>
        <v>312</v>
      </c>
      <c r="I593" s="19">
        <f t="shared" si="246"/>
        <v>306</v>
      </c>
      <c r="J593" s="19">
        <f t="shared" si="246"/>
        <v>316</v>
      </c>
      <c r="K593" s="19">
        <f t="shared" si="246"/>
        <v>324</v>
      </c>
      <c r="L593" s="20">
        <f t="shared" si="246"/>
        <v>29193.990119370668</v>
      </c>
      <c r="M593" s="20">
        <f t="shared" si="246"/>
        <v>9022.8683488818169</v>
      </c>
      <c r="N593" s="20">
        <f t="shared" si="246"/>
        <v>5340.4138451238123</v>
      </c>
      <c r="O593" s="20">
        <f t="shared" si="246"/>
        <v>5538.6001773484186</v>
      </c>
      <c r="P593" s="20">
        <f t="shared" si="246"/>
        <v>9292.1077480166205</v>
      </c>
      <c r="Q593" s="16">
        <f t="shared" si="230"/>
        <v>0</v>
      </c>
      <c r="R593" s="16">
        <f t="shared" si="231"/>
        <v>0</v>
      </c>
    </row>
    <row r="594" spans="2:18" ht="30" x14ac:dyDescent="0.25">
      <c r="B594" s="18"/>
      <c r="C594" s="1" t="s">
        <v>14</v>
      </c>
      <c r="D594" s="6" t="s">
        <v>13</v>
      </c>
      <c r="E594" s="22">
        <f>'[1]поликлиника ДС'!$AG$580</f>
        <v>1228</v>
      </c>
      <c r="F594" s="23">
        <f>'[1]поликлиника ДС'!$FO$580</f>
        <v>21398.406966828108</v>
      </c>
      <c r="G594" s="22">
        <f t="shared" ref="G594:G595" si="247">H594+I594+J594+K594</f>
        <v>1228</v>
      </c>
      <c r="H594" s="22">
        <f>'[1]поликлиника ДС'!$L$580</f>
        <v>297</v>
      </c>
      <c r="I594" s="22">
        <f>'[1]поликлиника ДС'!$R$580</f>
        <v>306</v>
      </c>
      <c r="J594" s="22">
        <f>'[1]поликлиника ДС'!$Y$580</f>
        <v>316</v>
      </c>
      <c r="K594" s="22">
        <f>'[1]поликлиника ДС'!$AF$580</f>
        <v>309</v>
      </c>
      <c r="L594" s="23">
        <f t="shared" ref="L594:L595" si="248">M594+N594+O594+P594</f>
        <v>21398.406966828108</v>
      </c>
      <c r="M594" s="23">
        <f>'[1]поликлиника ДС'!$CH$580</f>
        <v>5125.076772610536</v>
      </c>
      <c r="N594" s="23">
        <f>'[1]поликлиника ДС'!$DB$580</f>
        <v>5340.4138451238123</v>
      </c>
      <c r="O594" s="23">
        <f>'[1]поликлиника ДС'!$DV$580</f>
        <v>5538.6001773484186</v>
      </c>
      <c r="P594" s="23">
        <f>'[1]поликлиника ДС'!$FE$580</f>
        <v>5394.3161717453404</v>
      </c>
      <c r="Q594" s="16">
        <f t="shared" si="230"/>
        <v>0</v>
      </c>
      <c r="R594" s="16">
        <f t="shared" si="231"/>
        <v>0</v>
      </c>
    </row>
    <row r="595" spans="2:18" ht="30" x14ac:dyDescent="0.25">
      <c r="B595" s="18"/>
      <c r="C595" s="1" t="s">
        <v>89</v>
      </c>
      <c r="D595" s="6" t="s">
        <v>13</v>
      </c>
      <c r="E595" s="22">
        <f>'[1]поликлиника ДС'!$AG$584</f>
        <v>30</v>
      </c>
      <c r="F595" s="23">
        <f>'[1]поликлиника ДС'!$FO$584</f>
        <v>7795.583152542561</v>
      </c>
      <c r="G595" s="22">
        <f t="shared" si="247"/>
        <v>30</v>
      </c>
      <c r="H595" s="22">
        <f>'[1]поликлиника ДС'!$L$584</f>
        <v>15</v>
      </c>
      <c r="I595" s="22">
        <f>'[1]поликлиника ДС'!$R$584</f>
        <v>0</v>
      </c>
      <c r="J595" s="22">
        <f>'[1]поликлиника ДС'!$Y$584</f>
        <v>0</v>
      </c>
      <c r="K595" s="22">
        <f>'[1]поликлиника ДС'!$AF$584</f>
        <v>15</v>
      </c>
      <c r="L595" s="23">
        <f t="shared" si="248"/>
        <v>7795.583152542561</v>
      </c>
      <c r="M595" s="23">
        <f>'[1]поликлиника ДС'!$CH$584</f>
        <v>3897.7915762712805</v>
      </c>
      <c r="N595" s="23">
        <f>'[1]поликлиника ДС'!$DB$584</f>
        <v>0</v>
      </c>
      <c r="O595" s="23">
        <f>'[1]поликлиника ДС'!$DV$584</f>
        <v>0</v>
      </c>
      <c r="P595" s="23">
        <f>'[1]поликлиника ДС'!$FE$584</f>
        <v>3897.7915762712805</v>
      </c>
      <c r="Q595" s="16">
        <f t="shared" si="230"/>
        <v>0</v>
      </c>
      <c r="R595" s="16">
        <f t="shared" si="231"/>
        <v>0</v>
      </c>
    </row>
    <row r="596" spans="2:18" x14ac:dyDescent="0.25">
      <c r="B596" s="24"/>
      <c r="C596" s="32" t="s">
        <v>117</v>
      </c>
      <c r="D596" s="33"/>
      <c r="E596" s="27">
        <f>E592</f>
        <v>1258</v>
      </c>
      <c r="F596" s="28">
        <f t="shared" ref="F596:P596" si="249">F592</f>
        <v>29193.990119370668</v>
      </c>
      <c r="G596" s="27">
        <f t="shared" si="249"/>
        <v>1258</v>
      </c>
      <c r="H596" s="27">
        <f t="shared" si="249"/>
        <v>312</v>
      </c>
      <c r="I596" s="27">
        <f t="shared" si="249"/>
        <v>306</v>
      </c>
      <c r="J596" s="27">
        <f t="shared" si="249"/>
        <v>316</v>
      </c>
      <c r="K596" s="27">
        <f t="shared" si="249"/>
        <v>324</v>
      </c>
      <c r="L596" s="28">
        <f t="shared" si="249"/>
        <v>29193.990119370668</v>
      </c>
      <c r="M596" s="28">
        <f t="shared" si="249"/>
        <v>9022.8683488818169</v>
      </c>
      <c r="N596" s="28">
        <f t="shared" si="249"/>
        <v>5340.4138451238123</v>
      </c>
      <c r="O596" s="28">
        <f t="shared" si="249"/>
        <v>5538.6001773484186</v>
      </c>
      <c r="P596" s="28">
        <f t="shared" si="249"/>
        <v>9292.1077480166205</v>
      </c>
      <c r="Q596" s="16">
        <f t="shared" si="230"/>
        <v>0</v>
      </c>
      <c r="R596" s="16">
        <f t="shared" si="231"/>
        <v>0</v>
      </c>
    </row>
    <row r="597" spans="2:18" ht="28.5" x14ac:dyDescent="0.25">
      <c r="B597" s="18" t="s">
        <v>118</v>
      </c>
      <c r="C597" s="87" t="s">
        <v>36</v>
      </c>
      <c r="D597" s="87" t="s">
        <v>13</v>
      </c>
      <c r="E597" s="29">
        <f>'[1]стационар ДС'!AG$478</f>
        <v>45</v>
      </c>
      <c r="F597" s="30">
        <f>'[1]стационар ДС'!FJ$478</f>
        <v>1485.8914567703464</v>
      </c>
      <c r="G597" s="29">
        <f>G598</f>
        <v>45</v>
      </c>
      <c r="H597" s="29">
        <f t="shared" ref="H597:P597" si="250">H598</f>
        <v>14</v>
      </c>
      <c r="I597" s="29">
        <f t="shared" si="250"/>
        <v>1</v>
      </c>
      <c r="J597" s="29">
        <f t="shared" si="250"/>
        <v>13</v>
      </c>
      <c r="K597" s="29">
        <f t="shared" si="250"/>
        <v>17</v>
      </c>
      <c r="L597" s="30">
        <f t="shared" si="250"/>
        <v>1485.8914567703462</v>
      </c>
      <c r="M597" s="30">
        <f t="shared" si="250"/>
        <v>467.39782165799488</v>
      </c>
      <c r="N597" s="30">
        <f t="shared" si="250"/>
        <v>65.546620081487973</v>
      </c>
      <c r="O597" s="30">
        <f t="shared" si="250"/>
        <v>431.85138538303408</v>
      </c>
      <c r="P597" s="30">
        <f t="shared" si="250"/>
        <v>521.09562964782924</v>
      </c>
      <c r="Q597" s="16">
        <f t="shared" si="230"/>
        <v>0</v>
      </c>
      <c r="R597" s="16">
        <f t="shared" si="231"/>
        <v>0</v>
      </c>
    </row>
    <row r="598" spans="2:18" ht="30" x14ac:dyDescent="0.25">
      <c r="B598" s="18"/>
      <c r="C598" s="1" t="s">
        <v>27</v>
      </c>
      <c r="D598" s="6" t="s">
        <v>13</v>
      </c>
      <c r="E598" s="22">
        <f>'[1]стационар ДС'!AG$479</f>
        <v>45</v>
      </c>
      <c r="F598" s="23">
        <f>'[1]стационар ДС'!FJ$479</f>
        <v>1485.8914567703464</v>
      </c>
      <c r="G598" s="22">
        <f>H598+I598+J598+K598</f>
        <v>45</v>
      </c>
      <c r="H598" s="22">
        <f>'[1]стационар ДС'!L$479</f>
        <v>14</v>
      </c>
      <c r="I598" s="22">
        <f>'[1]стационар ДС'!R$479</f>
        <v>1</v>
      </c>
      <c r="J598" s="22">
        <f>'[1]стационар ДС'!Y$479</f>
        <v>13</v>
      </c>
      <c r="K598" s="22">
        <f>'[1]стационар ДС'!AF$479</f>
        <v>17</v>
      </c>
      <c r="L598" s="23">
        <f>M598+N598+O598+P598</f>
        <v>1485.8914567703462</v>
      </c>
      <c r="M598" s="23">
        <f>'[1]стационар ДС'!CH$479</f>
        <v>467.39782165799488</v>
      </c>
      <c r="N598" s="23">
        <f>'[1]стационар ДС'!DB$479</f>
        <v>65.546620081487973</v>
      </c>
      <c r="O598" s="23">
        <f>'[1]стационар ДС'!DV$479</f>
        <v>431.85138538303408</v>
      </c>
      <c r="P598" s="23">
        <f>'[1]стационар ДС'!FE$479</f>
        <v>521.09562964782924</v>
      </c>
      <c r="Q598" s="16">
        <f t="shared" si="230"/>
        <v>0</v>
      </c>
      <c r="R598" s="16">
        <f t="shared" si="231"/>
        <v>0</v>
      </c>
    </row>
    <row r="599" spans="2:18" ht="28.5" x14ac:dyDescent="0.25">
      <c r="B599" s="18"/>
      <c r="C599" s="5" t="s">
        <v>119</v>
      </c>
      <c r="D599" s="87" t="s">
        <v>13</v>
      </c>
      <c r="E599" s="29">
        <f>'[1]стационар ДС'!AG$486</f>
        <v>972</v>
      </c>
      <c r="F599" s="30">
        <f>'[1]стационар ДС'!FJ$486</f>
        <v>188706.34612089768</v>
      </c>
      <c r="G599" s="29">
        <f>G600+G601</f>
        <v>972</v>
      </c>
      <c r="H599" s="29">
        <f t="shared" ref="H599:P599" si="251">H600+H601</f>
        <v>208</v>
      </c>
      <c r="I599" s="29">
        <f t="shared" si="251"/>
        <v>266</v>
      </c>
      <c r="J599" s="29">
        <f t="shared" si="251"/>
        <v>294</v>
      </c>
      <c r="K599" s="29">
        <f t="shared" si="251"/>
        <v>204</v>
      </c>
      <c r="L599" s="30">
        <f t="shared" si="251"/>
        <v>188706.34612089768</v>
      </c>
      <c r="M599" s="30">
        <f t="shared" si="251"/>
        <v>36667.10173045937</v>
      </c>
      <c r="N599" s="30">
        <f t="shared" si="251"/>
        <v>61378.975218677733</v>
      </c>
      <c r="O599" s="30">
        <f t="shared" si="251"/>
        <v>54538.241942252593</v>
      </c>
      <c r="P599" s="30">
        <f t="shared" si="251"/>
        <v>36122.027229507985</v>
      </c>
      <c r="Q599" s="16">
        <f t="shared" si="230"/>
        <v>0</v>
      </c>
      <c r="R599" s="16">
        <f t="shared" si="231"/>
        <v>0</v>
      </c>
    </row>
    <row r="600" spans="2:18" ht="30" x14ac:dyDescent="0.25">
      <c r="B600" s="18"/>
      <c r="C600" s="1" t="s">
        <v>120</v>
      </c>
      <c r="D600" s="6" t="s">
        <v>13</v>
      </c>
      <c r="E600" s="22">
        <f>'[1]стационар ДС'!AG$487</f>
        <v>0</v>
      </c>
      <c r="F600" s="23">
        <f>'[1]стационар ДС'!FJ$487</f>
        <v>0</v>
      </c>
      <c r="G600" s="22">
        <f>H600+I600+J600+K600</f>
        <v>0</v>
      </c>
      <c r="H600" s="22">
        <f>'[1]стационар ДС'!L$487</f>
        <v>0</v>
      </c>
      <c r="I600" s="22">
        <f>'[1]стационар ДС'!R$487</f>
        <v>0</v>
      </c>
      <c r="J600" s="22">
        <f>'[1]стационар ДС'!Y$487</f>
        <v>0</v>
      </c>
      <c r="K600" s="22">
        <f>'[1]стационар ДС'!AF$487</f>
        <v>0</v>
      </c>
      <c r="L600" s="23">
        <f>M600+N600+O600+P600</f>
        <v>0</v>
      </c>
      <c r="M600" s="23">
        <f>'[1]стационар ДС'!DB$487</f>
        <v>0</v>
      </c>
      <c r="N600" s="23">
        <f>'[1]стационар ДС'!DV$487</f>
        <v>0</v>
      </c>
      <c r="O600" s="23">
        <f>'[1]стационар ДС'!DV$487</f>
        <v>0</v>
      </c>
      <c r="P600" s="23">
        <f>'[1]стационар ДС'!FE$487</f>
        <v>0</v>
      </c>
      <c r="Q600" s="16">
        <f t="shared" si="230"/>
        <v>0</v>
      </c>
      <c r="R600" s="16">
        <f t="shared" si="231"/>
        <v>0</v>
      </c>
    </row>
    <row r="601" spans="2:18" ht="30" x14ac:dyDescent="0.25">
      <c r="B601" s="18"/>
      <c r="C601" s="1" t="s">
        <v>121</v>
      </c>
      <c r="D601" s="6" t="s">
        <v>13</v>
      </c>
      <c r="E601" s="22">
        <f>'[1]стационар ДС'!AG$489</f>
        <v>972</v>
      </c>
      <c r="F601" s="23">
        <f>'[1]стационар ДС'!FJ$489</f>
        <v>188706.34612089768</v>
      </c>
      <c r="G601" s="22">
        <f t="shared" ref="G601" si="252">H601+I601+J601+K601</f>
        <v>972</v>
      </c>
      <c r="H601" s="22">
        <f>'[1]стационар ДС'!L$489</f>
        <v>208</v>
      </c>
      <c r="I601" s="22">
        <f>'[1]стационар ДС'!R$489</f>
        <v>266</v>
      </c>
      <c r="J601" s="22">
        <f>'[1]стационар ДС'!Y$489</f>
        <v>294</v>
      </c>
      <c r="K601" s="22">
        <f>'[1]стационар ДС'!AF$489</f>
        <v>204</v>
      </c>
      <c r="L601" s="23">
        <f>M601+N601+O601+P601</f>
        <v>188706.34612089768</v>
      </c>
      <c r="M601" s="23">
        <f>'[1]стационар ДС'!CH$489</f>
        <v>36667.10173045937</v>
      </c>
      <c r="N601" s="23">
        <f>'[1]стационар ДС'!DB$489</f>
        <v>61378.975218677733</v>
      </c>
      <c r="O601" s="23">
        <f>'[1]стационар ДС'!DV$489</f>
        <v>54538.241942252593</v>
      </c>
      <c r="P601" s="23">
        <f>'[1]стационар ДС'!FE$489</f>
        <v>36122.027229507985</v>
      </c>
      <c r="Q601" s="16">
        <f t="shared" si="230"/>
        <v>0</v>
      </c>
      <c r="R601" s="16">
        <f t="shared" si="231"/>
        <v>0</v>
      </c>
    </row>
    <row r="602" spans="2:18" x14ac:dyDescent="0.25">
      <c r="B602" s="24"/>
      <c r="C602" s="32" t="s">
        <v>122</v>
      </c>
      <c r="D602" s="33"/>
      <c r="E602" s="27">
        <f>E597+E599</f>
        <v>1017</v>
      </c>
      <c r="F602" s="28">
        <f t="shared" ref="F602:P602" si="253">F597+F599</f>
        <v>190192.23757766801</v>
      </c>
      <c r="G602" s="27">
        <f t="shared" si="253"/>
        <v>1017</v>
      </c>
      <c r="H602" s="27">
        <f t="shared" si="253"/>
        <v>222</v>
      </c>
      <c r="I602" s="27">
        <f t="shared" si="253"/>
        <v>267</v>
      </c>
      <c r="J602" s="27">
        <f t="shared" si="253"/>
        <v>307</v>
      </c>
      <c r="K602" s="27">
        <f t="shared" si="253"/>
        <v>221</v>
      </c>
      <c r="L602" s="28">
        <f t="shared" si="253"/>
        <v>190192.23757766801</v>
      </c>
      <c r="M602" s="28">
        <f t="shared" si="253"/>
        <v>37134.499552117362</v>
      </c>
      <c r="N602" s="28">
        <f t="shared" si="253"/>
        <v>61444.521838759218</v>
      </c>
      <c r="O602" s="28">
        <f t="shared" si="253"/>
        <v>54970.09332763563</v>
      </c>
      <c r="P602" s="28">
        <f t="shared" si="253"/>
        <v>36643.122859155817</v>
      </c>
      <c r="Q602" s="16">
        <f t="shared" si="230"/>
        <v>0</v>
      </c>
      <c r="R602" s="16">
        <f t="shared" si="231"/>
        <v>0</v>
      </c>
    </row>
    <row r="603" spans="2:18" ht="28.5" x14ac:dyDescent="0.25">
      <c r="B603" s="13" t="s">
        <v>123</v>
      </c>
      <c r="C603" s="34" t="s">
        <v>40</v>
      </c>
      <c r="D603" s="87" t="s">
        <v>13</v>
      </c>
      <c r="E603" s="29">
        <f>'[1]поликлиника ДС'!AG$586</f>
        <v>15</v>
      </c>
      <c r="F603" s="30">
        <f>'[1]поликлиника ДС'!FO$586</f>
        <v>1186.6198463027999</v>
      </c>
      <c r="G603" s="29">
        <f>G604</f>
        <v>15</v>
      </c>
      <c r="H603" s="29">
        <f t="shared" ref="H603:P603" si="254">H604</f>
        <v>15</v>
      </c>
      <c r="I603" s="29">
        <f t="shared" si="254"/>
        <v>0</v>
      </c>
      <c r="J603" s="29">
        <f t="shared" si="254"/>
        <v>0</v>
      </c>
      <c r="K603" s="29">
        <f t="shared" si="254"/>
        <v>0</v>
      </c>
      <c r="L603" s="30">
        <f t="shared" si="254"/>
        <v>1186.6198463027999</v>
      </c>
      <c r="M603" s="30">
        <f t="shared" si="254"/>
        <v>1186.6198463027999</v>
      </c>
      <c r="N603" s="30">
        <f t="shared" si="254"/>
        <v>0</v>
      </c>
      <c r="O603" s="30">
        <f t="shared" si="254"/>
        <v>0</v>
      </c>
      <c r="P603" s="30">
        <f t="shared" si="254"/>
        <v>0</v>
      </c>
      <c r="Q603" s="16">
        <f t="shared" si="230"/>
        <v>0</v>
      </c>
      <c r="R603" s="16">
        <f t="shared" si="231"/>
        <v>0</v>
      </c>
    </row>
    <row r="604" spans="2:18" ht="30" x14ac:dyDescent="0.25">
      <c r="B604" s="18"/>
      <c r="C604" s="1" t="s">
        <v>21</v>
      </c>
      <c r="D604" s="6" t="s">
        <v>13</v>
      </c>
      <c r="E604" s="22">
        <f>'[1]поликлиника ДС'!$L587</f>
        <v>15</v>
      </c>
      <c r="F604" s="23">
        <f>'[1]поликлиника ДС'!FO$587</f>
        <v>1186.6198463027999</v>
      </c>
      <c r="G604" s="22">
        <f t="shared" ref="G604" si="255">H604+I604+J604+K604</f>
        <v>15</v>
      </c>
      <c r="H604" s="22">
        <f>'[1]поликлиника ДС'!L$587</f>
        <v>15</v>
      </c>
      <c r="I604" s="22">
        <f>'[1]поликлиника ДС'!$R587</f>
        <v>0</v>
      </c>
      <c r="J604" s="22">
        <f>'[1]поликлиника ДС'!Y$587</f>
        <v>0</v>
      </c>
      <c r="K604" s="22">
        <f>'[1]поликлиника ДС'!AF$587</f>
        <v>0</v>
      </c>
      <c r="L604" s="23">
        <f>M604+N604+O604+P604</f>
        <v>1186.6198463027999</v>
      </c>
      <c r="M604" s="23">
        <f>'[1]поликлиника ДС'!CH$587</f>
        <v>1186.6198463027999</v>
      </c>
      <c r="N604" s="23">
        <f>'[1]поликлиника ДС'!DB$587</f>
        <v>0</v>
      </c>
      <c r="O604" s="23">
        <f>'[1]поликлиника ДС'!DV$587</f>
        <v>0</v>
      </c>
      <c r="P604" s="23">
        <f>'[1]поликлиника ДС'!FE$587</f>
        <v>0</v>
      </c>
      <c r="Q604" s="16">
        <f t="shared" si="230"/>
        <v>0</v>
      </c>
      <c r="R604" s="16">
        <f t="shared" si="231"/>
        <v>0</v>
      </c>
    </row>
    <row r="605" spans="2:18" x14ac:dyDescent="0.25">
      <c r="B605" s="24"/>
      <c r="C605" s="32" t="s">
        <v>124</v>
      </c>
      <c r="D605" s="33"/>
      <c r="E605" s="35">
        <f>E603</f>
        <v>15</v>
      </c>
      <c r="F605" s="36">
        <f t="shared" ref="F605:P605" si="256">F603</f>
        <v>1186.6198463027999</v>
      </c>
      <c r="G605" s="35">
        <f t="shared" si="256"/>
        <v>15</v>
      </c>
      <c r="H605" s="35">
        <f t="shared" si="256"/>
        <v>15</v>
      </c>
      <c r="I605" s="35">
        <f t="shared" si="256"/>
        <v>0</v>
      </c>
      <c r="J605" s="35">
        <f t="shared" si="256"/>
        <v>0</v>
      </c>
      <c r="K605" s="35">
        <f t="shared" si="256"/>
        <v>0</v>
      </c>
      <c r="L605" s="36">
        <f t="shared" si="256"/>
        <v>1186.6198463027999</v>
      </c>
      <c r="M605" s="36">
        <f t="shared" si="256"/>
        <v>1186.6198463027999</v>
      </c>
      <c r="N605" s="36">
        <f t="shared" si="256"/>
        <v>0</v>
      </c>
      <c r="O605" s="36">
        <f t="shared" si="256"/>
        <v>0</v>
      </c>
      <c r="P605" s="36">
        <f t="shared" si="256"/>
        <v>0</v>
      </c>
      <c r="Q605" s="16">
        <f t="shared" si="230"/>
        <v>0</v>
      </c>
      <c r="R605" s="16">
        <f t="shared" si="231"/>
        <v>0</v>
      </c>
    </row>
    <row r="606" spans="2:18" ht="25.9" customHeight="1" x14ac:dyDescent="0.25">
      <c r="B606" s="13" t="s">
        <v>125</v>
      </c>
      <c r="C606" s="92" t="s">
        <v>126</v>
      </c>
      <c r="D606" s="92" t="s">
        <v>13</v>
      </c>
      <c r="E606" s="37">
        <f>'[1]стационар ДС'!AG$515</f>
        <v>392</v>
      </c>
      <c r="F606" s="38">
        <f>'[1]стационар ДС'!FJ$515</f>
        <v>19500.243741044404</v>
      </c>
      <c r="G606" s="39">
        <f>G607</f>
        <v>392</v>
      </c>
      <c r="H606" s="39">
        <f t="shared" ref="H606:P606" si="257">H607</f>
        <v>47</v>
      </c>
      <c r="I606" s="39">
        <f t="shared" si="257"/>
        <v>67</v>
      </c>
      <c r="J606" s="39">
        <f t="shared" si="257"/>
        <v>136</v>
      </c>
      <c r="K606" s="39">
        <f t="shared" si="257"/>
        <v>142</v>
      </c>
      <c r="L606" s="38">
        <f t="shared" si="257"/>
        <v>19500.2437410444</v>
      </c>
      <c r="M606" s="38">
        <f t="shared" si="257"/>
        <v>2441.7990963246189</v>
      </c>
      <c r="N606" s="38">
        <f t="shared" si="257"/>
        <v>3361.5271611642479</v>
      </c>
      <c r="O606" s="38">
        <f t="shared" si="257"/>
        <v>6653.3214300489226</v>
      </c>
      <c r="P606" s="38">
        <f t="shared" si="257"/>
        <v>7043.5960535066124</v>
      </c>
      <c r="Q606" s="16">
        <f t="shared" si="230"/>
        <v>0</v>
      </c>
      <c r="R606" s="16">
        <f t="shared" si="231"/>
        <v>0</v>
      </c>
    </row>
    <row r="607" spans="2:18" ht="22.9" customHeight="1" x14ac:dyDescent="0.25">
      <c r="B607" s="18"/>
      <c r="C607" s="6" t="s">
        <v>126</v>
      </c>
      <c r="D607" s="6" t="s">
        <v>13</v>
      </c>
      <c r="E607" s="40">
        <f>'[1]стационар ДС'!AG$516</f>
        <v>392</v>
      </c>
      <c r="F607" s="41">
        <f>'[1]стационар ДС'!FJ$516</f>
        <v>19500.243741044404</v>
      </c>
      <c r="G607" s="42">
        <f>H607+I607+J607+K607</f>
        <v>392</v>
      </c>
      <c r="H607" s="40">
        <f>'[1]стационар ДС'!L$516</f>
        <v>47</v>
      </c>
      <c r="I607" s="40">
        <f>'[1]стационар ДС'!R$516</f>
        <v>67</v>
      </c>
      <c r="J607" s="40">
        <f>'[1]стационар ДС'!Y$516</f>
        <v>136</v>
      </c>
      <c r="K607" s="40">
        <f>'[1]стационар ДС'!AF$516</f>
        <v>142</v>
      </c>
      <c r="L607" s="23">
        <f>M607+N607+O607+P607</f>
        <v>19500.2437410444</v>
      </c>
      <c r="M607" s="41">
        <f>'[1]стационар ДС'!CH$516</f>
        <v>2441.7990963246189</v>
      </c>
      <c r="N607" s="41">
        <f>'[1]стационар ДС'!DB$516</f>
        <v>3361.5271611642479</v>
      </c>
      <c r="O607" s="41">
        <f>'[1]стационар ДС'!DV$516</f>
        <v>6653.3214300489226</v>
      </c>
      <c r="P607" s="41">
        <f>'[1]стационар ДС'!FE$516</f>
        <v>7043.5960535066124</v>
      </c>
      <c r="Q607" s="16">
        <f t="shared" si="230"/>
        <v>0</v>
      </c>
      <c r="R607" s="16">
        <f t="shared" si="231"/>
        <v>0</v>
      </c>
    </row>
    <row r="608" spans="2:18" x14ac:dyDescent="0.25">
      <c r="B608" s="24"/>
      <c r="C608" s="32" t="s">
        <v>127</v>
      </c>
      <c r="D608" s="33"/>
      <c r="E608" s="43">
        <f>E606</f>
        <v>392</v>
      </c>
      <c r="F608" s="36">
        <f t="shared" ref="F608:P608" si="258">F606</f>
        <v>19500.243741044404</v>
      </c>
      <c r="G608" s="44">
        <f t="shared" si="258"/>
        <v>392</v>
      </c>
      <c r="H608" s="44">
        <f t="shared" si="258"/>
        <v>47</v>
      </c>
      <c r="I608" s="44">
        <f t="shared" si="258"/>
        <v>67</v>
      </c>
      <c r="J608" s="44">
        <f t="shared" si="258"/>
        <v>136</v>
      </c>
      <c r="K608" s="44">
        <f t="shared" si="258"/>
        <v>142</v>
      </c>
      <c r="L608" s="36">
        <f t="shared" si="258"/>
        <v>19500.2437410444</v>
      </c>
      <c r="M608" s="36">
        <f t="shared" si="258"/>
        <v>2441.7990963246189</v>
      </c>
      <c r="N608" s="36">
        <f t="shared" si="258"/>
        <v>3361.5271611642479</v>
      </c>
      <c r="O608" s="36">
        <f t="shared" si="258"/>
        <v>6653.3214300489226</v>
      </c>
      <c r="P608" s="36">
        <f t="shared" si="258"/>
        <v>7043.5960535066124</v>
      </c>
      <c r="Q608" s="16">
        <f t="shared" si="230"/>
        <v>0</v>
      </c>
      <c r="R608" s="16">
        <f t="shared" si="231"/>
        <v>0</v>
      </c>
    </row>
    <row r="609" spans="2:18" ht="22.9" customHeight="1" x14ac:dyDescent="0.25">
      <c r="B609" s="13" t="s">
        <v>128</v>
      </c>
      <c r="C609" s="92" t="s">
        <v>126</v>
      </c>
      <c r="D609" s="92" t="s">
        <v>13</v>
      </c>
      <c r="E609" s="37">
        <f>'[1]стационар ДС'!AG$528</f>
        <v>384</v>
      </c>
      <c r="F609" s="38">
        <f>'[1]стационар ДС'!FJ$528</f>
        <v>24587.301277834449</v>
      </c>
      <c r="G609" s="39">
        <f>G610</f>
        <v>384</v>
      </c>
      <c r="H609" s="39">
        <f t="shared" ref="H609:P609" si="259">H610</f>
        <v>96</v>
      </c>
      <c r="I609" s="39">
        <f t="shared" si="259"/>
        <v>121</v>
      </c>
      <c r="J609" s="39">
        <f t="shared" si="259"/>
        <v>86</v>
      </c>
      <c r="K609" s="39">
        <f t="shared" si="259"/>
        <v>81</v>
      </c>
      <c r="L609" s="38">
        <f t="shared" si="259"/>
        <v>24587.301277834449</v>
      </c>
      <c r="M609" s="38">
        <f t="shared" si="259"/>
        <v>6110.9544900966921</v>
      </c>
      <c r="N609" s="38">
        <f t="shared" si="259"/>
        <v>7834.1891326433288</v>
      </c>
      <c r="O609" s="38">
        <f t="shared" si="259"/>
        <v>5501.1503909440526</v>
      </c>
      <c r="P609" s="38">
        <f t="shared" si="259"/>
        <v>5141.0072641503757</v>
      </c>
      <c r="Q609" s="16">
        <f t="shared" si="230"/>
        <v>0</v>
      </c>
      <c r="R609" s="16">
        <f t="shared" si="231"/>
        <v>0</v>
      </c>
    </row>
    <row r="610" spans="2:18" ht="25.9" customHeight="1" x14ac:dyDescent="0.25">
      <c r="B610" s="18"/>
      <c r="C610" s="6" t="s">
        <v>126</v>
      </c>
      <c r="D610" s="6" t="s">
        <v>13</v>
      </c>
      <c r="E610" s="40">
        <f>'[1]стационар ДС'!AG$528</f>
        <v>384</v>
      </c>
      <c r="F610" s="41">
        <f>'[1]стационар ДС'!FJ$528</f>
        <v>24587.301277834449</v>
      </c>
      <c r="G610" s="45">
        <f>H610+I610+J610+K610</f>
        <v>384</v>
      </c>
      <c r="H610" s="40">
        <f>'[1]стационар ДС'!L$528</f>
        <v>96</v>
      </c>
      <c r="I610" s="40">
        <f>'[1]стационар ДС'!R$528</f>
        <v>121</v>
      </c>
      <c r="J610" s="40">
        <f>'[1]стационар ДС'!Y$528</f>
        <v>86</v>
      </c>
      <c r="K610" s="40">
        <f>'[1]стационар ДС'!AF$528</f>
        <v>81</v>
      </c>
      <c r="L610" s="23">
        <f>M610+N610+O610+P610</f>
        <v>24587.301277834449</v>
      </c>
      <c r="M610" s="41">
        <f>'[1]стационар ДС'!CH$528</f>
        <v>6110.9544900966921</v>
      </c>
      <c r="N610" s="41">
        <f>'[1]стационар ДС'!DB$528</f>
        <v>7834.1891326433288</v>
      </c>
      <c r="O610" s="41">
        <f>'[1]стационар ДС'!DV$528</f>
        <v>5501.1503909440526</v>
      </c>
      <c r="P610" s="41">
        <f>'[1]стационар ДС'!FE$528</f>
        <v>5141.0072641503757</v>
      </c>
      <c r="Q610" s="16">
        <f t="shared" si="230"/>
        <v>0</v>
      </c>
      <c r="R610" s="16">
        <f t="shared" si="231"/>
        <v>0</v>
      </c>
    </row>
    <row r="611" spans="2:18" ht="40.9" customHeight="1" x14ac:dyDescent="0.25">
      <c r="B611" s="24"/>
      <c r="C611" s="32" t="s">
        <v>129</v>
      </c>
      <c r="D611" s="33"/>
      <c r="E611" s="35">
        <f>E609</f>
        <v>384</v>
      </c>
      <c r="F611" s="36">
        <f t="shared" ref="F611:P611" si="260">F609</f>
        <v>24587.301277834449</v>
      </c>
      <c r="G611" s="35">
        <f t="shared" si="260"/>
        <v>384</v>
      </c>
      <c r="H611" s="35">
        <f t="shared" si="260"/>
        <v>96</v>
      </c>
      <c r="I611" s="35">
        <f t="shared" si="260"/>
        <v>121</v>
      </c>
      <c r="J611" s="35">
        <f t="shared" si="260"/>
        <v>86</v>
      </c>
      <c r="K611" s="35">
        <f t="shared" si="260"/>
        <v>81</v>
      </c>
      <c r="L611" s="36">
        <f t="shared" si="260"/>
        <v>24587.301277834449</v>
      </c>
      <c r="M611" s="36">
        <f t="shared" si="260"/>
        <v>6110.9544900966921</v>
      </c>
      <c r="N611" s="36">
        <f t="shared" si="260"/>
        <v>7834.1891326433288</v>
      </c>
      <c r="O611" s="36">
        <f t="shared" si="260"/>
        <v>5501.1503909440526</v>
      </c>
      <c r="P611" s="36">
        <f t="shared" si="260"/>
        <v>5141.0072641503757</v>
      </c>
      <c r="Q611" s="16">
        <f t="shared" si="230"/>
        <v>0</v>
      </c>
      <c r="R611" s="16">
        <f t="shared" si="231"/>
        <v>0</v>
      </c>
    </row>
    <row r="612" spans="2:18" ht="30" x14ac:dyDescent="0.25">
      <c r="B612" s="46" t="s">
        <v>130</v>
      </c>
      <c r="C612" s="47" t="s">
        <v>131</v>
      </c>
      <c r="D612" s="92" t="s">
        <v>13</v>
      </c>
      <c r="E612" s="37">
        <f>'[1]поликлиника ДС'!$AG$590</f>
        <v>80</v>
      </c>
      <c r="F612" s="38">
        <f>'[1]поликлиника ДС'!$FO$590</f>
        <v>17335.584868543199</v>
      </c>
      <c r="G612" s="37">
        <f>G613</f>
        <v>80</v>
      </c>
      <c r="H612" s="37">
        <f t="shared" ref="H612:P612" si="261">H613</f>
        <v>19</v>
      </c>
      <c r="I612" s="37">
        <f t="shared" si="261"/>
        <v>18</v>
      </c>
      <c r="J612" s="37">
        <f t="shared" si="261"/>
        <v>42</v>
      </c>
      <c r="K612" s="37">
        <f t="shared" si="261"/>
        <v>1</v>
      </c>
      <c r="L612" s="38">
        <f t="shared" si="261"/>
        <v>17335.584868543196</v>
      </c>
      <c r="M612" s="38">
        <f t="shared" si="261"/>
        <v>4124.4590724875998</v>
      </c>
      <c r="N612" s="38">
        <f t="shared" si="261"/>
        <v>3866.6374864487998</v>
      </c>
      <c r="O612" s="38">
        <f t="shared" si="261"/>
        <v>9108.1709197415985</v>
      </c>
      <c r="P612" s="38">
        <f t="shared" si="261"/>
        <v>236.3173898652</v>
      </c>
      <c r="Q612" s="16">
        <f t="shared" si="230"/>
        <v>0</v>
      </c>
      <c r="R612" s="16">
        <f t="shared" si="231"/>
        <v>0</v>
      </c>
    </row>
    <row r="613" spans="2:18" ht="30" x14ac:dyDescent="0.25">
      <c r="B613" s="48"/>
      <c r="C613" s="1" t="s">
        <v>14</v>
      </c>
      <c r="D613" s="6" t="s">
        <v>13</v>
      </c>
      <c r="E613" s="22">
        <f>'[1]поликлиника ДС'!$AG$590</f>
        <v>80</v>
      </c>
      <c r="F613" s="23">
        <f>'[1]поликлиника ДС'!$FO$590</f>
        <v>17335.584868543199</v>
      </c>
      <c r="G613" s="22">
        <f t="shared" ref="G613" si="262">H613+I613+J613+K613</f>
        <v>80</v>
      </c>
      <c r="H613" s="22">
        <f>'[1]поликлиника ДС'!$L$590</f>
        <v>19</v>
      </c>
      <c r="I613" s="22">
        <f>'[1]поликлиника ДС'!$R$590</f>
        <v>18</v>
      </c>
      <c r="J613" s="22">
        <f>'[1]поликлиника ДС'!$Y$590</f>
        <v>42</v>
      </c>
      <c r="K613" s="22">
        <f>'[1]поликлиника ДС'!$AF$590</f>
        <v>1</v>
      </c>
      <c r="L613" s="23">
        <f>M613+N613+O613+P613</f>
        <v>17335.584868543196</v>
      </c>
      <c r="M613" s="23">
        <f>'[1]поликлиника ДС'!$CH$590</f>
        <v>4124.4590724875998</v>
      </c>
      <c r="N613" s="23">
        <f>'[1]поликлиника ДС'!$DB$590</f>
        <v>3866.6374864487998</v>
      </c>
      <c r="O613" s="23">
        <f>'[1]поликлиника ДС'!$DV$590</f>
        <v>9108.1709197415985</v>
      </c>
      <c r="P613" s="23">
        <f>'[1]поликлиника ДС'!$FE$590</f>
        <v>236.3173898652</v>
      </c>
      <c r="Q613" s="16">
        <f t="shared" si="230"/>
        <v>0</v>
      </c>
      <c r="R613" s="16">
        <f t="shared" si="231"/>
        <v>0</v>
      </c>
    </row>
    <row r="614" spans="2:18" x14ac:dyDescent="0.25">
      <c r="B614" s="49"/>
      <c r="C614" s="32" t="s">
        <v>132</v>
      </c>
      <c r="D614" s="33"/>
      <c r="E614" s="27">
        <f>E612</f>
        <v>80</v>
      </c>
      <c r="F614" s="28">
        <f t="shared" ref="F614:P614" si="263">F612</f>
        <v>17335.584868543199</v>
      </c>
      <c r="G614" s="50">
        <f t="shared" si="263"/>
        <v>80</v>
      </c>
      <c r="H614" s="50">
        <f t="shared" si="263"/>
        <v>19</v>
      </c>
      <c r="I614" s="50">
        <f t="shared" si="263"/>
        <v>18</v>
      </c>
      <c r="J614" s="50">
        <f t="shared" si="263"/>
        <v>42</v>
      </c>
      <c r="K614" s="50">
        <f t="shared" si="263"/>
        <v>1</v>
      </c>
      <c r="L614" s="28">
        <f t="shared" si="263"/>
        <v>17335.584868543196</v>
      </c>
      <c r="M614" s="28">
        <f t="shared" si="263"/>
        <v>4124.4590724875998</v>
      </c>
      <c r="N614" s="28">
        <f t="shared" si="263"/>
        <v>3866.6374864487998</v>
      </c>
      <c r="O614" s="28">
        <f t="shared" si="263"/>
        <v>9108.1709197415985</v>
      </c>
      <c r="P614" s="28">
        <f t="shared" si="263"/>
        <v>236.3173898652</v>
      </c>
      <c r="Q614" s="16">
        <f t="shared" si="230"/>
        <v>0</v>
      </c>
      <c r="R614" s="16">
        <f t="shared" si="231"/>
        <v>0</v>
      </c>
    </row>
    <row r="615" spans="2:18" ht="30" x14ac:dyDescent="0.25">
      <c r="B615" s="13" t="s">
        <v>133</v>
      </c>
      <c r="C615" s="47" t="s">
        <v>131</v>
      </c>
      <c r="D615" s="92" t="s">
        <v>13</v>
      </c>
      <c r="E615" s="37">
        <f>'[1]поликлиника ДС'!$AG$593</f>
        <v>4</v>
      </c>
      <c r="F615" s="38">
        <f>'[1]поликлиника ДС'!$FO$593</f>
        <v>859.25277476640008</v>
      </c>
      <c r="G615" s="37">
        <f>G616</f>
        <v>4</v>
      </c>
      <c r="H615" s="37">
        <f>'[1]поликлиника ДС'!$L$593</f>
        <v>0</v>
      </c>
      <c r="I615" s="37">
        <f t="shared" ref="I615:P615" si="264">I616</f>
        <v>1</v>
      </c>
      <c r="J615" s="37">
        <f t="shared" si="264"/>
        <v>2</v>
      </c>
      <c r="K615" s="37">
        <f t="shared" si="264"/>
        <v>1</v>
      </c>
      <c r="L615" s="38">
        <f t="shared" si="264"/>
        <v>859.25277476640008</v>
      </c>
      <c r="M615" s="38">
        <f t="shared" si="264"/>
        <v>0</v>
      </c>
      <c r="N615" s="38">
        <f t="shared" si="264"/>
        <v>214.81319369160002</v>
      </c>
      <c r="O615" s="38">
        <f t="shared" si="264"/>
        <v>429.62638738320004</v>
      </c>
      <c r="P615" s="38">
        <f t="shared" si="264"/>
        <v>214.81319369160002</v>
      </c>
      <c r="Q615" s="16">
        <f t="shared" si="230"/>
        <v>0</v>
      </c>
      <c r="R615" s="16">
        <f t="shared" si="231"/>
        <v>0</v>
      </c>
    </row>
    <row r="616" spans="2:18" ht="30" x14ac:dyDescent="0.25">
      <c r="B616" s="18"/>
      <c r="C616" s="1" t="s">
        <v>14</v>
      </c>
      <c r="D616" s="6" t="s">
        <v>13</v>
      </c>
      <c r="E616" s="22">
        <f>'[1]поликлиника ДС'!$AG$594</f>
        <v>4</v>
      </c>
      <c r="F616" s="23">
        <f>'[1]поликлиника ДС'!$FO$594</f>
        <v>859.25277476640008</v>
      </c>
      <c r="G616" s="22">
        <f t="shared" ref="G616" si="265">H616+I616+J616+K616</f>
        <v>4</v>
      </c>
      <c r="H616" s="22">
        <f>'[1]поликлиника ДС'!$L$594</f>
        <v>0</v>
      </c>
      <c r="I616" s="22">
        <f>'[1]поликлиника ДС'!$R$594</f>
        <v>1</v>
      </c>
      <c r="J616" s="22">
        <f>'[1]поликлиника ДС'!$Y$594</f>
        <v>2</v>
      </c>
      <c r="K616" s="22">
        <f>'[1]поликлиника ДС'!$AF$594</f>
        <v>1</v>
      </c>
      <c r="L616" s="23">
        <f>M616+N616+O616+P616</f>
        <v>859.25277476640008</v>
      </c>
      <c r="M616" s="23">
        <f>'[1]поликлиника ДС'!$CH$594</f>
        <v>0</v>
      </c>
      <c r="N616" s="23">
        <f>'[1]поликлиника ДС'!$DB$594</f>
        <v>214.81319369160002</v>
      </c>
      <c r="O616" s="23">
        <f>'[1]поликлиника ДС'!$DV$594</f>
        <v>429.62638738320004</v>
      </c>
      <c r="P616" s="23">
        <f>'[1]поликлиника ДС'!$FE$594</f>
        <v>214.81319369160002</v>
      </c>
      <c r="Q616" s="16">
        <f t="shared" si="230"/>
        <v>0</v>
      </c>
      <c r="R616" s="16">
        <f t="shared" si="231"/>
        <v>0</v>
      </c>
    </row>
    <row r="617" spans="2:18" ht="15.75" thickBot="1" x14ac:dyDescent="0.3">
      <c r="B617" s="24"/>
      <c r="C617" s="32" t="s">
        <v>134</v>
      </c>
      <c r="D617" s="33"/>
      <c r="E617" s="35">
        <f>E615</f>
        <v>4</v>
      </c>
      <c r="F617" s="36">
        <f t="shared" ref="F617:P617" si="266">F615</f>
        <v>859.25277476640008</v>
      </c>
      <c r="G617" s="35">
        <f t="shared" si="266"/>
        <v>4</v>
      </c>
      <c r="H617" s="35">
        <f t="shared" si="266"/>
        <v>0</v>
      </c>
      <c r="I617" s="35">
        <f t="shared" si="266"/>
        <v>1</v>
      </c>
      <c r="J617" s="35">
        <f t="shared" si="266"/>
        <v>2</v>
      </c>
      <c r="K617" s="35">
        <f t="shared" si="266"/>
        <v>1</v>
      </c>
      <c r="L617" s="36">
        <f t="shared" si="266"/>
        <v>859.25277476640008</v>
      </c>
      <c r="M617" s="36">
        <f t="shared" si="266"/>
        <v>0</v>
      </c>
      <c r="N617" s="36">
        <f t="shared" si="266"/>
        <v>214.81319369160002</v>
      </c>
      <c r="O617" s="36">
        <f t="shared" si="266"/>
        <v>429.62638738320004</v>
      </c>
      <c r="P617" s="36">
        <f t="shared" si="266"/>
        <v>214.81319369160002</v>
      </c>
      <c r="Q617" s="16">
        <f t="shared" si="230"/>
        <v>0</v>
      </c>
      <c r="R617" s="16">
        <f t="shared" si="231"/>
        <v>0</v>
      </c>
    </row>
    <row r="618" spans="2:18" ht="15.75" thickBot="1" x14ac:dyDescent="0.3">
      <c r="B618" s="51" t="s">
        <v>135</v>
      </c>
      <c r="C618" s="52"/>
      <c r="D618" s="53"/>
      <c r="E618" s="54">
        <f t="shared" ref="E618:P618" si="267">E39+E79+E112+E132+E157+E188+E214+E234+E248+E295+E313+E325+E338+E376+E403+E424+E450+E529+E544+E554+E559+E587+E591+E596+E602+E605+E614+E608+E611+E617</f>
        <v>16353</v>
      </c>
      <c r="F618" s="55">
        <f t="shared" si="267"/>
        <v>678267.71540935361</v>
      </c>
      <c r="G618" s="54">
        <f t="shared" si="267"/>
        <v>16353</v>
      </c>
      <c r="H618" s="54">
        <f t="shared" si="267"/>
        <v>3814</v>
      </c>
      <c r="I618" s="54">
        <f t="shared" si="267"/>
        <v>3911</v>
      </c>
      <c r="J618" s="54">
        <f t="shared" si="267"/>
        <v>3993</v>
      </c>
      <c r="K618" s="54">
        <f t="shared" si="267"/>
        <v>4635</v>
      </c>
      <c r="L618" s="55">
        <f t="shared" si="267"/>
        <v>678267.71540935349</v>
      </c>
      <c r="M618" s="55">
        <f t="shared" si="267"/>
        <v>130887.3974893842</v>
      </c>
      <c r="N618" s="55">
        <f t="shared" si="267"/>
        <v>157063.34318591715</v>
      </c>
      <c r="O618" s="55">
        <f t="shared" si="267"/>
        <v>157638.3631318855</v>
      </c>
      <c r="P618" s="55">
        <f t="shared" si="267"/>
        <v>232678.61160216667</v>
      </c>
      <c r="Q618" s="16">
        <f t="shared" si="230"/>
        <v>0</v>
      </c>
      <c r="R618" s="16">
        <f t="shared" si="231"/>
        <v>0</v>
      </c>
    </row>
    <row r="619" spans="2:18" x14ac:dyDescent="0.25">
      <c r="B619" s="56"/>
      <c r="C619" s="57"/>
      <c r="D619" s="58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</row>
    <row r="620" spans="2:18" x14ac:dyDescent="0.25">
      <c r="B620" s="56"/>
      <c r="C620" s="57"/>
      <c r="D620" s="58"/>
      <c r="E620" s="59">
        <f>E618-[3]Объемы!M53</f>
        <v>0</v>
      </c>
      <c r="F620" s="60">
        <f>F618-[3]Стоимость!M57</f>
        <v>0</v>
      </c>
      <c r="G620" s="57"/>
      <c r="H620" s="57"/>
      <c r="I620" s="57"/>
      <c r="J620" s="57"/>
      <c r="K620" s="57"/>
      <c r="L620" s="57"/>
      <c r="M620" s="57"/>
      <c r="N620" s="57"/>
      <c r="O620" s="57"/>
      <c r="P620" s="57"/>
    </row>
    <row r="621" spans="2:18" x14ac:dyDescent="0.25">
      <c r="B621" s="56"/>
      <c r="C621" s="57"/>
      <c r="D621" s="58"/>
      <c r="E621" s="57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</row>
    <row r="622" spans="2:18" x14ac:dyDescent="0.25">
      <c r="B622" s="56"/>
      <c r="C622" s="9" t="s">
        <v>136</v>
      </c>
      <c r="D622" s="9"/>
      <c r="E622" s="61">
        <f>SUM(E623:E628)</f>
        <v>16353</v>
      </c>
      <c r="F622" s="62">
        <f t="shared" ref="F622:P622" si="268">SUM(F623:F628)</f>
        <v>678267.71540935361</v>
      </c>
      <c r="G622" s="61">
        <f t="shared" si="268"/>
        <v>16353</v>
      </c>
      <c r="H622" s="61">
        <f t="shared" si="268"/>
        <v>3814</v>
      </c>
      <c r="I622" s="61">
        <f t="shared" si="268"/>
        <v>3911</v>
      </c>
      <c r="J622" s="61">
        <f t="shared" si="268"/>
        <v>3993</v>
      </c>
      <c r="K622" s="61">
        <f t="shared" si="268"/>
        <v>4635</v>
      </c>
      <c r="L622" s="62">
        <f t="shared" si="268"/>
        <v>678267.71540935361</v>
      </c>
      <c r="M622" s="62">
        <f t="shared" si="268"/>
        <v>130887.39748938421</v>
      </c>
      <c r="N622" s="62">
        <f t="shared" si="268"/>
        <v>157063.34318591715</v>
      </c>
      <c r="O622" s="62">
        <f t="shared" si="268"/>
        <v>157638.36313188548</v>
      </c>
      <c r="P622" s="62">
        <f t="shared" si="268"/>
        <v>232678.61160216664</v>
      </c>
    </row>
    <row r="623" spans="2:18" ht="30" x14ac:dyDescent="0.25">
      <c r="B623" s="56"/>
      <c r="C623" s="6" t="s">
        <v>36</v>
      </c>
      <c r="D623" s="6" t="s">
        <v>13</v>
      </c>
      <c r="E623" s="63">
        <f t="shared" ref="E623:P623" si="269">E9+E40+E80+E113+E133+E189+E215+E249+E326+E339+E377+E425+E451+E530+E555+E588+E597</f>
        <v>5133</v>
      </c>
      <c r="F623" s="64">
        <f t="shared" si="269"/>
        <v>117486.24412809852</v>
      </c>
      <c r="G623" s="22">
        <f t="shared" si="269"/>
        <v>5133</v>
      </c>
      <c r="H623" s="22">
        <f t="shared" si="269"/>
        <v>1127</v>
      </c>
      <c r="I623" s="22">
        <f t="shared" si="269"/>
        <v>1240</v>
      </c>
      <c r="J623" s="22">
        <f t="shared" si="269"/>
        <v>1280</v>
      </c>
      <c r="K623" s="22">
        <f t="shared" si="269"/>
        <v>1486</v>
      </c>
      <c r="L623" s="23">
        <f t="shared" si="269"/>
        <v>117486.24412809852</v>
      </c>
      <c r="M623" s="23">
        <f t="shared" si="269"/>
        <v>25235.962799549659</v>
      </c>
      <c r="N623" s="23">
        <f t="shared" si="269"/>
        <v>28518.005975738786</v>
      </c>
      <c r="O623" s="23">
        <f t="shared" si="269"/>
        <v>29421.986151635661</v>
      </c>
      <c r="P623" s="23">
        <f t="shared" si="269"/>
        <v>34310.289201174433</v>
      </c>
    </row>
    <row r="624" spans="2:18" ht="30" x14ac:dyDescent="0.25">
      <c r="B624" s="56"/>
      <c r="C624" s="7" t="s">
        <v>40</v>
      </c>
      <c r="D624" s="6" t="s">
        <v>13</v>
      </c>
      <c r="E624" s="63">
        <f t="shared" ref="E624:P624" si="270">E62+E93+E123+E143+E158+E202+E235+E268+E296+E314+E329+E358+E390+E404+E484+E545+E560+E592+E603</f>
        <v>9262</v>
      </c>
      <c r="F624" s="64">
        <f t="shared" si="270"/>
        <v>222775.87542086979</v>
      </c>
      <c r="G624" s="22">
        <f t="shared" si="270"/>
        <v>9262</v>
      </c>
      <c r="H624" s="22">
        <f t="shared" si="270"/>
        <v>2317</v>
      </c>
      <c r="I624" s="22">
        <f t="shared" si="270"/>
        <v>2193</v>
      </c>
      <c r="J624" s="22">
        <f t="shared" si="270"/>
        <v>2153</v>
      </c>
      <c r="K624" s="22">
        <f t="shared" si="270"/>
        <v>2599</v>
      </c>
      <c r="L624" s="23">
        <f t="shared" si="270"/>
        <v>222775.87542086979</v>
      </c>
      <c r="M624" s="23">
        <f t="shared" si="270"/>
        <v>56307.120300466268</v>
      </c>
      <c r="N624" s="23">
        <f t="shared" si="270"/>
        <v>50640.185550181071</v>
      </c>
      <c r="O624" s="23">
        <f t="shared" si="270"/>
        <v>51985.86590987946</v>
      </c>
      <c r="P624" s="23">
        <f t="shared" si="270"/>
        <v>63842.703660342973</v>
      </c>
    </row>
    <row r="625" spans="2:16" x14ac:dyDescent="0.25">
      <c r="B625" s="56"/>
      <c r="C625" s="7" t="s">
        <v>137</v>
      </c>
      <c r="D625" s="6" t="s">
        <v>92</v>
      </c>
      <c r="E625" s="63">
        <f t="shared" ref="E625:P625" si="271">E528</f>
        <v>0</v>
      </c>
      <c r="F625" s="64">
        <f t="shared" si="271"/>
        <v>0</v>
      </c>
      <c r="G625" s="22">
        <f t="shared" si="271"/>
        <v>0</v>
      </c>
      <c r="H625" s="22">
        <f t="shared" si="271"/>
        <v>0</v>
      </c>
      <c r="I625" s="22">
        <f t="shared" si="271"/>
        <v>0</v>
      </c>
      <c r="J625" s="22">
        <f t="shared" si="271"/>
        <v>0</v>
      </c>
      <c r="K625" s="22">
        <f t="shared" si="271"/>
        <v>0</v>
      </c>
      <c r="L625" s="23">
        <f t="shared" si="271"/>
        <v>0</v>
      </c>
      <c r="M625" s="23">
        <f t="shared" si="271"/>
        <v>0</v>
      </c>
      <c r="N625" s="23">
        <f t="shared" si="271"/>
        <v>0</v>
      </c>
      <c r="O625" s="23">
        <f t="shared" si="271"/>
        <v>0</v>
      </c>
      <c r="P625" s="23">
        <f t="shared" si="271"/>
        <v>0</v>
      </c>
    </row>
    <row r="626" spans="2:16" ht="30" x14ac:dyDescent="0.25">
      <c r="B626" s="56"/>
      <c r="C626" s="6" t="s">
        <v>121</v>
      </c>
      <c r="D626" s="6" t="s">
        <v>13</v>
      </c>
      <c r="E626" s="63">
        <f t="shared" ref="E626:P626" si="272">E527+E599</f>
        <v>1098</v>
      </c>
      <c r="F626" s="64">
        <f t="shared" si="272"/>
        <v>275723.21319819672</v>
      </c>
      <c r="G626" s="22">
        <f t="shared" si="272"/>
        <v>1098</v>
      </c>
      <c r="H626" s="22">
        <f t="shared" si="272"/>
        <v>208</v>
      </c>
      <c r="I626" s="22">
        <f t="shared" si="272"/>
        <v>271</v>
      </c>
      <c r="J626" s="22">
        <f t="shared" si="272"/>
        <v>294</v>
      </c>
      <c r="K626" s="22">
        <f t="shared" si="272"/>
        <v>325</v>
      </c>
      <c r="L626" s="23">
        <f t="shared" si="272"/>
        <v>275723.21319819672</v>
      </c>
      <c r="M626" s="23">
        <f t="shared" si="272"/>
        <v>36667.10173045937</v>
      </c>
      <c r="N626" s="23">
        <f t="shared" si="272"/>
        <v>62627.984686049298</v>
      </c>
      <c r="O626" s="23">
        <f t="shared" si="272"/>
        <v>54538.241942252593</v>
      </c>
      <c r="P626" s="23">
        <f t="shared" si="272"/>
        <v>121889.88483943543</v>
      </c>
    </row>
    <row r="627" spans="2:16" ht="30" x14ac:dyDescent="0.25">
      <c r="B627" s="56"/>
      <c r="C627" s="8" t="s">
        <v>131</v>
      </c>
      <c r="D627" s="6" t="s">
        <v>13</v>
      </c>
      <c r="E627" s="63">
        <f t="shared" ref="E627:P627" si="273">E612+E615</f>
        <v>84</v>
      </c>
      <c r="F627" s="64">
        <f t="shared" si="273"/>
        <v>18194.837643309598</v>
      </c>
      <c r="G627" s="22">
        <f t="shared" si="273"/>
        <v>84</v>
      </c>
      <c r="H627" s="22">
        <f t="shared" si="273"/>
        <v>19</v>
      </c>
      <c r="I627" s="22">
        <f t="shared" si="273"/>
        <v>19</v>
      </c>
      <c r="J627" s="22">
        <f t="shared" si="273"/>
        <v>44</v>
      </c>
      <c r="K627" s="22">
        <f t="shared" si="273"/>
        <v>2</v>
      </c>
      <c r="L627" s="23">
        <f t="shared" si="273"/>
        <v>18194.837643309595</v>
      </c>
      <c r="M627" s="23">
        <f t="shared" si="273"/>
        <v>4124.4590724875998</v>
      </c>
      <c r="N627" s="23">
        <f t="shared" si="273"/>
        <v>4081.4506801404</v>
      </c>
      <c r="O627" s="23">
        <f t="shared" si="273"/>
        <v>9537.797307124798</v>
      </c>
      <c r="P627" s="23">
        <f t="shared" si="273"/>
        <v>451.13058355680005</v>
      </c>
    </row>
    <row r="628" spans="2:16" ht="30" x14ac:dyDescent="0.25">
      <c r="B628" s="56"/>
      <c r="C628" s="6" t="s">
        <v>138</v>
      </c>
      <c r="D628" s="6" t="s">
        <v>13</v>
      </c>
      <c r="E628" s="63">
        <f>E606+E609</f>
        <v>776</v>
      </c>
      <c r="F628" s="64">
        <f t="shared" ref="F628:P628" si="274">F606+F609</f>
        <v>44087.545018878853</v>
      </c>
      <c r="G628" s="65">
        <f t="shared" si="274"/>
        <v>776</v>
      </c>
      <c r="H628" s="65">
        <f t="shared" si="274"/>
        <v>143</v>
      </c>
      <c r="I628" s="65">
        <f t="shared" si="274"/>
        <v>188</v>
      </c>
      <c r="J628" s="65">
        <f t="shared" si="274"/>
        <v>222</v>
      </c>
      <c r="K628" s="65">
        <f t="shared" si="274"/>
        <v>223</v>
      </c>
      <c r="L628" s="23">
        <f t="shared" si="274"/>
        <v>44087.545018878853</v>
      </c>
      <c r="M628" s="23">
        <f t="shared" si="274"/>
        <v>8552.7535864213114</v>
      </c>
      <c r="N628" s="23">
        <f t="shared" si="274"/>
        <v>11195.716293807576</v>
      </c>
      <c r="O628" s="23">
        <f t="shared" si="274"/>
        <v>12154.471820992974</v>
      </c>
      <c r="P628" s="23">
        <f t="shared" si="274"/>
        <v>12184.603317656987</v>
      </c>
    </row>
    <row r="629" spans="2:16" x14ac:dyDescent="0.25">
      <c r="B629" s="56"/>
      <c r="C629" s="57"/>
      <c r="D629" s="58"/>
      <c r="E629" s="57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</row>
    <row r="630" spans="2:16" x14ac:dyDescent="0.25">
      <c r="B630" s="56"/>
      <c r="C630" s="57"/>
      <c r="D630" s="58"/>
      <c r="E630" s="59"/>
      <c r="F630" s="60"/>
      <c r="G630" s="59"/>
      <c r="H630" s="59"/>
      <c r="I630" s="59"/>
      <c r="J630" s="59"/>
      <c r="K630" s="59"/>
      <c r="L630" s="60"/>
      <c r="M630" s="59"/>
      <c r="N630" s="59"/>
      <c r="O630" s="59"/>
      <c r="P630" s="59"/>
    </row>
    <row r="631" spans="2:16" x14ac:dyDescent="0.25">
      <c r="B631" s="56"/>
      <c r="C631" s="57"/>
      <c r="D631" s="58"/>
      <c r="E631" s="59"/>
      <c r="F631" s="66"/>
      <c r="G631" s="57"/>
      <c r="H631" s="57"/>
      <c r="I631" s="57"/>
      <c r="J631" s="57"/>
      <c r="K631" s="57"/>
      <c r="L631" s="57"/>
      <c r="M631" s="57"/>
      <c r="N631" s="57"/>
      <c r="O631" s="57"/>
      <c r="P631" s="57"/>
    </row>
    <row r="632" spans="2:16" x14ac:dyDescent="0.25">
      <c r="B632" s="56"/>
      <c r="C632" s="57"/>
      <c r="D632" s="58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</row>
  </sheetData>
  <autoFilter ref="B6:P8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71">
    <mergeCell ref="G6:P6"/>
    <mergeCell ref="G7:K7"/>
    <mergeCell ref="L7:P7"/>
    <mergeCell ref="B4:P4"/>
    <mergeCell ref="B6:B8"/>
    <mergeCell ref="C6:C8"/>
    <mergeCell ref="D6:D8"/>
    <mergeCell ref="E6:E8"/>
    <mergeCell ref="F6:F8"/>
    <mergeCell ref="B9:B39"/>
    <mergeCell ref="C39:D39"/>
    <mergeCell ref="B40:B79"/>
    <mergeCell ref="C79:D79"/>
    <mergeCell ref="B80:B112"/>
    <mergeCell ref="C112:D112"/>
    <mergeCell ref="B113:B132"/>
    <mergeCell ref="C132:D132"/>
    <mergeCell ref="B133:B157"/>
    <mergeCell ref="C157:D157"/>
    <mergeCell ref="B158:B188"/>
    <mergeCell ref="C188:D188"/>
    <mergeCell ref="B189:B214"/>
    <mergeCell ref="C214:D214"/>
    <mergeCell ref="B215:B234"/>
    <mergeCell ref="C234:D234"/>
    <mergeCell ref="B235:B248"/>
    <mergeCell ref="C248:D248"/>
    <mergeCell ref="B249:B295"/>
    <mergeCell ref="C295:D295"/>
    <mergeCell ref="B296:B313"/>
    <mergeCell ref="C313:D313"/>
    <mergeCell ref="B314:B325"/>
    <mergeCell ref="C325:D325"/>
    <mergeCell ref="B326:B338"/>
    <mergeCell ref="C338:D338"/>
    <mergeCell ref="B339:B376"/>
    <mergeCell ref="C376:D376"/>
    <mergeCell ref="B377:B403"/>
    <mergeCell ref="C403:D403"/>
    <mergeCell ref="B404:B424"/>
    <mergeCell ref="C424:D424"/>
    <mergeCell ref="B425:B450"/>
    <mergeCell ref="C450:D450"/>
    <mergeCell ref="B451:B529"/>
    <mergeCell ref="C529:D529"/>
    <mergeCell ref="B530:B544"/>
    <mergeCell ref="C544:D544"/>
    <mergeCell ref="B545:B554"/>
    <mergeCell ref="C554:D554"/>
    <mergeCell ref="B555:B559"/>
    <mergeCell ref="C559:D559"/>
    <mergeCell ref="B560:B587"/>
    <mergeCell ref="C587:D587"/>
    <mergeCell ref="B588:B591"/>
    <mergeCell ref="C591:D591"/>
    <mergeCell ref="B592:B596"/>
    <mergeCell ref="C596:D596"/>
    <mergeCell ref="B597:B602"/>
    <mergeCell ref="C602:D602"/>
    <mergeCell ref="B603:B605"/>
    <mergeCell ref="C605:D605"/>
    <mergeCell ref="B606:B608"/>
    <mergeCell ref="C608:D608"/>
    <mergeCell ref="B618:D618"/>
    <mergeCell ref="C622:D622"/>
    <mergeCell ref="B609:B611"/>
    <mergeCell ref="C611:D611"/>
    <mergeCell ref="B612:B614"/>
    <mergeCell ref="C614:D614"/>
    <mergeCell ref="B615:B617"/>
    <mergeCell ref="C617:D6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dcterms:created xsi:type="dcterms:W3CDTF">2021-08-27T10:55:31Z</dcterms:created>
  <dcterms:modified xsi:type="dcterms:W3CDTF">2021-09-03T10:51:38Z</dcterms:modified>
</cp:coreProperties>
</file>