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Отдел ФТПОМС\2020\Тарифное соглашение на 2020 год\Заседание 10\Материалы заседания\Приложение к протоколу\"/>
    </mc:Choice>
  </mc:AlternateContent>
  <bookViews>
    <workbookView xWindow="0" yWindow="0" windowWidth="21435" windowHeight="8055"/>
  </bookViews>
  <sheets>
    <sheet name="Стоимость" sheetId="1" r:id="rId1"/>
  </sheets>
  <externalReferences>
    <externalReference r:id="rId2"/>
  </externalReferences>
  <definedNames>
    <definedName name="_xlnm.Print_Area" localSheetId="0">Стоимость!$A$6:$AT$58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8" i="1" l="1"/>
  <c r="R58" i="1"/>
  <c r="M58" i="1"/>
  <c r="G58" i="1"/>
  <c r="C58" i="1"/>
  <c r="B58" i="1"/>
  <c r="AK56" i="1"/>
  <c r="Z56" i="1"/>
  <c r="Y56" i="1" s="1"/>
  <c r="W56" i="1"/>
  <c r="T56" i="1" s="1"/>
  <c r="M56" i="1"/>
  <c r="G56" i="1"/>
  <c r="C56" i="1"/>
  <c r="AP55" i="1"/>
  <c r="AL55" i="1"/>
  <c r="AK55" i="1"/>
  <c r="Z55" i="1"/>
  <c r="Y55" i="1"/>
  <c r="T55" i="1"/>
  <c r="R55" i="1" s="1"/>
  <c r="N55" i="1"/>
  <c r="M55" i="1"/>
  <c r="G55" i="1"/>
  <c r="C55" i="1"/>
  <c r="AP54" i="1"/>
  <c r="AL54" i="1"/>
  <c r="AK54" i="1"/>
  <c r="AJ54" i="1"/>
  <c r="AI54" i="1"/>
  <c r="AA54" i="1"/>
  <c r="U54" i="1"/>
  <c r="T54" i="1"/>
  <c r="M54" i="1"/>
  <c r="G54" i="1"/>
  <c r="C54" i="1"/>
  <c r="AP53" i="1"/>
  <c r="AL53" i="1"/>
  <c r="AK53" i="1"/>
  <c r="AJ53" i="1"/>
  <c r="AI53" i="1"/>
  <c r="AA53" i="1"/>
  <c r="U53" i="1"/>
  <c r="T53" i="1"/>
  <c r="M53" i="1"/>
  <c r="G53" i="1"/>
  <c r="C53" i="1"/>
  <c r="AP52" i="1"/>
  <c r="AL52" i="1"/>
  <c r="AK52" i="1"/>
  <c r="AJ52" i="1"/>
  <c r="AI52" i="1"/>
  <c r="W52" i="1"/>
  <c r="T52" i="1" s="1"/>
  <c r="M52" i="1"/>
  <c r="G52" i="1"/>
  <c r="C52" i="1"/>
  <c r="AP51" i="1"/>
  <c r="AL51" i="1"/>
  <c r="AK51" i="1"/>
  <c r="AJ51" i="1"/>
  <c r="AI51" i="1"/>
  <c r="AC51" i="1"/>
  <c r="V51" i="1"/>
  <c r="T51" i="1" s="1"/>
  <c r="P51" i="1"/>
  <c r="M51" i="1" s="1"/>
  <c r="K51" i="1"/>
  <c r="H51" i="1"/>
  <c r="C51" i="1"/>
  <c r="AP50" i="1"/>
  <c r="AL50" i="1"/>
  <c r="AK50" i="1"/>
  <c r="AJ50" i="1"/>
  <c r="AI50" i="1"/>
  <c r="V50" i="1"/>
  <c r="T50" i="1" s="1"/>
  <c r="M50" i="1"/>
  <c r="G50" i="1"/>
  <c r="C50" i="1"/>
  <c r="AR49" i="1"/>
  <c r="AQ49" i="1"/>
  <c r="AO49" i="1"/>
  <c r="AN49" i="1"/>
  <c r="AM49" i="1"/>
  <c r="AJ49" i="1"/>
  <c r="AI49" i="1"/>
  <c r="AG49" i="1"/>
  <c r="AF49" i="1"/>
  <c r="AE49" i="1"/>
  <c r="AD49" i="1"/>
  <c r="AC49" i="1"/>
  <c r="AB49" i="1"/>
  <c r="AA49" i="1"/>
  <c r="X49" i="1"/>
  <c r="W49" i="1"/>
  <c r="V49" i="1"/>
  <c r="U49" i="1"/>
  <c r="S49" i="1"/>
  <c r="Q49" i="1"/>
  <c r="P49" i="1"/>
  <c r="O49" i="1"/>
  <c r="M49" i="1"/>
  <c r="K49" i="1"/>
  <c r="J49" i="1"/>
  <c r="I49" i="1"/>
  <c r="H49" i="1"/>
  <c r="G49" i="1" s="1"/>
  <c r="F49" i="1"/>
  <c r="E49" i="1"/>
  <c r="D49" i="1"/>
  <c r="AR48" i="1"/>
  <c r="AQ48" i="1"/>
  <c r="AO48" i="1"/>
  <c r="AN48" i="1"/>
  <c r="AM48" i="1"/>
  <c r="AJ48" i="1"/>
  <c r="AI48" i="1"/>
  <c r="AG48" i="1"/>
  <c r="AF48" i="1"/>
  <c r="AE48" i="1"/>
  <c r="AD48" i="1"/>
  <c r="AC48" i="1"/>
  <c r="AB48" i="1"/>
  <c r="AA48" i="1"/>
  <c r="X48" i="1"/>
  <c r="W48" i="1"/>
  <c r="V48" i="1"/>
  <c r="U48" i="1"/>
  <c r="S48" i="1"/>
  <c r="Q48" i="1"/>
  <c r="P48" i="1"/>
  <c r="O48" i="1"/>
  <c r="N48" i="1"/>
  <c r="K48" i="1"/>
  <c r="J48" i="1"/>
  <c r="I48" i="1"/>
  <c r="H48" i="1"/>
  <c r="F48" i="1"/>
  <c r="E48" i="1"/>
  <c r="D48" i="1"/>
  <c r="AR47" i="1"/>
  <c r="AQ47" i="1"/>
  <c r="AO47" i="1"/>
  <c r="AN47" i="1"/>
  <c r="AM47" i="1"/>
  <c r="AJ47" i="1"/>
  <c r="AI47" i="1"/>
  <c r="AG47" i="1"/>
  <c r="AF47" i="1"/>
  <c r="AE47" i="1"/>
  <c r="AD47" i="1"/>
  <c r="AC47" i="1"/>
  <c r="AB47" i="1"/>
  <c r="AA47" i="1"/>
  <c r="X47" i="1"/>
  <c r="W47" i="1"/>
  <c r="V47" i="1"/>
  <c r="U47" i="1"/>
  <c r="T47" i="1"/>
  <c r="S47" i="1"/>
  <c r="Q47" i="1"/>
  <c r="P47" i="1"/>
  <c r="O47" i="1"/>
  <c r="N47" i="1"/>
  <c r="K47" i="1"/>
  <c r="J47" i="1"/>
  <c r="I47" i="1"/>
  <c r="G47" i="1" s="1"/>
  <c r="H47" i="1"/>
  <c r="F47" i="1"/>
  <c r="E47" i="1"/>
  <c r="D47" i="1"/>
  <c r="C47" i="1" s="1"/>
  <c r="AR46" i="1"/>
  <c r="AQ46" i="1"/>
  <c r="AP46" i="1" s="1"/>
  <c r="AO46" i="1"/>
  <c r="AN46" i="1"/>
  <c r="AM46" i="1"/>
  <c r="AK46" i="1" s="1"/>
  <c r="AJ46" i="1"/>
  <c r="AI46" i="1"/>
  <c r="AG46" i="1"/>
  <c r="AF46" i="1"/>
  <c r="AE46" i="1"/>
  <c r="AD46" i="1"/>
  <c r="AC46" i="1"/>
  <c r="AB46" i="1"/>
  <c r="AA46" i="1"/>
  <c r="X46" i="1"/>
  <c r="W46" i="1"/>
  <c r="V46" i="1"/>
  <c r="U46" i="1"/>
  <c r="T46" i="1" s="1"/>
  <c r="S46" i="1"/>
  <c r="Q46" i="1"/>
  <c r="P46" i="1"/>
  <c r="O46" i="1"/>
  <c r="N46" i="1"/>
  <c r="K46" i="1"/>
  <c r="J46" i="1"/>
  <c r="I46" i="1"/>
  <c r="H46" i="1"/>
  <c r="G46" i="1" s="1"/>
  <c r="F46" i="1"/>
  <c r="E46" i="1"/>
  <c r="D46" i="1"/>
  <c r="C46" i="1" s="1"/>
  <c r="AR45" i="1"/>
  <c r="AQ45" i="1"/>
  <c r="AP45" i="1"/>
  <c r="AO45" i="1"/>
  <c r="AN45" i="1"/>
  <c r="AM45" i="1"/>
  <c r="AL45" i="1"/>
  <c r="AJ45" i="1"/>
  <c r="AI45" i="1"/>
  <c r="AG45" i="1"/>
  <c r="AF45" i="1"/>
  <c r="AE45" i="1"/>
  <c r="AD45" i="1"/>
  <c r="AC45" i="1"/>
  <c r="AB45" i="1"/>
  <c r="Z45" i="1" s="1"/>
  <c r="AA45" i="1"/>
  <c r="X45" i="1"/>
  <c r="W45" i="1"/>
  <c r="V45" i="1"/>
  <c r="U45" i="1"/>
  <c r="S45" i="1"/>
  <c r="Q45" i="1"/>
  <c r="P45" i="1"/>
  <c r="O45" i="1"/>
  <c r="N45" i="1"/>
  <c r="M45" i="1" s="1"/>
  <c r="K45" i="1"/>
  <c r="J45" i="1"/>
  <c r="I45" i="1"/>
  <c r="H45" i="1"/>
  <c r="F45" i="1"/>
  <c r="E45" i="1"/>
  <c r="D45" i="1"/>
  <c r="AR44" i="1"/>
  <c r="AQ44" i="1"/>
  <c r="AO44" i="1"/>
  <c r="AN44" i="1"/>
  <c r="AM44" i="1"/>
  <c r="AJ44" i="1"/>
  <c r="AI44" i="1"/>
  <c r="AG44" i="1"/>
  <c r="AF44" i="1"/>
  <c r="AE44" i="1"/>
  <c r="AD44" i="1"/>
  <c r="AC44" i="1"/>
  <c r="AB44" i="1"/>
  <c r="AA44" i="1"/>
  <c r="Z44" i="1" s="1"/>
  <c r="X44" i="1"/>
  <c r="W44" i="1"/>
  <c r="V44" i="1"/>
  <c r="U44" i="1"/>
  <c r="S44" i="1"/>
  <c r="Q44" i="1"/>
  <c r="P44" i="1"/>
  <c r="O44" i="1"/>
  <c r="N44" i="1"/>
  <c r="K44" i="1"/>
  <c r="J44" i="1"/>
  <c r="I44" i="1"/>
  <c r="H44" i="1"/>
  <c r="F44" i="1"/>
  <c r="E44" i="1"/>
  <c r="D44" i="1"/>
  <c r="AR43" i="1"/>
  <c r="AQ43" i="1"/>
  <c r="AP43" i="1" s="1"/>
  <c r="AO43" i="1"/>
  <c r="AK43" i="1" s="1"/>
  <c r="AN43" i="1"/>
  <c r="AM43" i="1"/>
  <c r="AJ43" i="1"/>
  <c r="AI43" i="1"/>
  <c r="AG43" i="1"/>
  <c r="AF43" i="1"/>
  <c r="AE43" i="1"/>
  <c r="AD43" i="1"/>
  <c r="AC43" i="1"/>
  <c r="AB43" i="1"/>
  <c r="AA43" i="1"/>
  <c r="X43" i="1"/>
  <c r="W43" i="1"/>
  <c r="V43" i="1"/>
  <c r="U43" i="1"/>
  <c r="T43" i="1"/>
  <c r="S43" i="1"/>
  <c r="Q43" i="1"/>
  <c r="P43" i="1"/>
  <c r="N43" i="1"/>
  <c r="K43" i="1"/>
  <c r="J43" i="1"/>
  <c r="I43" i="1"/>
  <c r="H43" i="1"/>
  <c r="F43" i="1"/>
  <c r="E43" i="1"/>
  <c r="D43" i="1"/>
  <c r="C43" i="1" s="1"/>
  <c r="AR42" i="1"/>
  <c r="AQ42" i="1"/>
  <c r="AO42" i="1"/>
  <c r="AN42" i="1"/>
  <c r="AM42" i="1"/>
  <c r="AJ42" i="1"/>
  <c r="AI42" i="1"/>
  <c r="AG42" i="1"/>
  <c r="AF42" i="1"/>
  <c r="AE42" i="1"/>
  <c r="AD42" i="1"/>
  <c r="AC42" i="1"/>
  <c r="AB42" i="1"/>
  <c r="AA42" i="1"/>
  <c r="X42" i="1"/>
  <c r="W42" i="1"/>
  <c r="V42" i="1"/>
  <c r="T42" i="1" s="1"/>
  <c r="U42" i="1"/>
  <c r="S42" i="1"/>
  <c r="Q42" i="1"/>
  <c r="P42" i="1"/>
  <c r="O42" i="1"/>
  <c r="N42" i="1"/>
  <c r="K42" i="1"/>
  <c r="J42" i="1"/>
  <c r="I42" i="1"/>
  <c r="H42" i="1"/>
  <c r="F42" i="1"/>
  <c r="C42" i="1" s="1"/>
  <c r="E42" i="1"/>
  <c r="D42" i="1"/>
  <c r="AR41" i="1"/>
  <c r="AQ41" i="1"/>
  <c r="AP41" i="1" s="1"/>
  <c r="AO41" i="1"/>
  <c r="AN41" i="1"/>
  <c r="AM41" i="1"/>
  <c r="AK41" i="1" s="1"/>
  <c r="AJ41" i="1"/>
  <c r="AI41" i="1"/>
  <c r="AG41" i="1"/>
  <c r="AF41" i="1"/>
  <c r="AE41" i="1"/>
  <c r="AD41" i="1"/>
  <c r="AC41" i="1"/>
  <c r="AB41" i="1"/>
  <c r="AA41" i="1"/>
  <c r="X41" i="1"/>
  <c r="W41" i="1"/>
  <c r="V41" i="1"/>
  <c r="U41" i="1"/>
  <c r="T41" i="1"/>
  <c r="S41" i="1"/>
  <c r="Q41" i="1"/>
  <c r="P41" i="1"/>
  <c r="O41" i="1"/>
  <c r="N41" i="1"/>
  <c r="M41" i="1" s="1"/>
  <c r="K41" i="1"/>
  <c r="J41" i="1"/>
  <c r="I41" i="1"/>
  <c r="H41" i="1"/>
  <c r="F41" i="1"/>
  <c r="E41" i="1"/>
  <c r="D41" i="1"/>
  <c r="C41" i="1" s="1"/>
  <c r="AR40" i="1"/>
  <c r="AQ40" i="1"/>
  <c r="AP40" i="1" s="1"/>
  <c r="AO40" i="1"/>
  <c r="AN40" i="1"/>
  <c r="AM40" i="1"/>
  <c r="AJ40" i="1"/>
  <c r="AI40" i="1"/>
  <c r="AG40" i="1"/>
  <c r="AF40" i="1"/>
  <c r="AE40" i="1"/>
  <c r="AD40" i="1"/>
  <c r="AC40" i="1"/>
  <c r="Z40" i="1" s="1"/>
  <c r="AB40" i="1"/>
  <c r="AA40" i="1"/>
  <c r="X40" i="1"/>
  <c r="W40" i="1"/>
  <c r="V40" i="1"/>
  <c r="U40" i="1"/>
  <c r="S40" i="1"/>
  <c r="Q40" i="1"/>
  <c r="P40" i="1"/>
  <c r="O40" i="1"/>
  <c r="N40" i="1"/>
  <c r="K40" i="1"/>
  <c r="J40" i="1"/>
  <c r="I40" i="1"/>
  <c r="H40" i="1"/>
  <c r="G40" i="1" s="1"/>
  <c r="F40" i="1"/>
  <c r="E40" i="1"/>
  <c r="D40" i="1"/>
  <c r="AR39" i="1"/>
  <c r="AQ39" i="1"/>
  <c r="AO39" i="1"/>
  <c r="AN39" i="1"/>
  <c r="AM39" i="1"/>
  <c r="AJ39" i="1"/>
  <c r="AI39" i="1"/>
  <c r="AG39" i="1"/>
  <c r="AF39" i="1"/>
  <c r="AE39" i="1"/>
  <c r="AD39" i="1"/>
  <c r="AC39" i="1"/>
  <c r="AB39" i="1"/>
  <c r="AA39" i="1"/>
  <c r="X39" i="1"/>
  <c r="W39" i="1"/>
  <c r="V39" i="1"/>
  <c r="U39" i="1"/>
  <c r="S39" i="1"/>
  <c r="Q39" i="1"/>
  <c r="P39" i="1"/>
  <c r="O39" i="1"/>
  <c r="N39" i="1"/>
  <c r="K39" i="1"/>
  <c r="J39" i="1"/>
  <c r="I39" i="1"/>
  <c r="H39" i="1"/>
  <c r="F39" i="1"/>
  <c r="E39" i="1"/>
  <c r="D39" i="1"/>
  <c r="AR38" i="1"/>
  <c r="AQ38" i="1"/>
  <c r="AO38" i="1"/>
  <c r="AN38" i="1"/>
  <c r="AM38" i="1"/>
  <c r="AJ38" i="1"/>
  <c r="AI38" i="1"/>
  <c r="AG38" i="1"/>
  <c r="AF38" i="1"/>
  <c r="AE38" i="1"/>
  <c r="AD38" i="1"/>
  <c r="AC38" i="1"/>
  <c r="AB38" i="1"/>
  <c r="AA38" i="1"/>
  <c r="Z38" i="1"/>
  <c r="X38" i="1"/>
  <c r="W38" i="1"/>
  <c r="V38" i="1"/>
  <c r="U38" i="1"/>
  <c r="T38" i="1" s="1"/>
  <c r="S38" i="1"/>
  <c r="Q38" i="1"/>
  <c r="P38" i="1"/>
  <c r="O38" i="1"/>
  <c r="N38" i="1"/>
  <c r="K38" i="1"/>
  <c r="J38" i="1"/>
  <c r="I38" i="1"/>
  <c r="H38" i="1"/>
  <c r="G38" i="1"/>
  <c r="F38" i="1"/>
  <c r="C38" i="1" s="1"/>
  <c r="E38" i="1"/>
  <c r="D38" i="1"/>
  <c r="AR37" i="1"/>
  <c r="AP37" i="1" s="1"/>
  <c r="AQ37" i="1"/>
  <c r="AO37" i="1"/>
  <c r="AN37" i="1"/>
  <c r="AK37" i="1" s="1"/>
  <c r="AM37" i="1"/>
  <c r="AL37" i="1" s="1"/>
  <c r="AJ37" i="1"/>
  <c r="AI37" i="1"/>
  <c r="AG37" i="1"/>
  <c r="AF37" i="1"/>
  <c r="AE37" i="1"/>
  <c r="AD37" i="1"/>
  <c r="AC37" i="1"/>
  <c r="AB37" i="1"/>
  <c r="AA37" i="1"/>
  <c r="X37" i="1"/>
  <c r="W37" i="1"/>
  <c r="V37" i="1"/>
  <c r="U37" i="1"/>
  <c r="T37" i="1" s="1"/>
  <c r="S37" i="1"/>
  <c r="Q37" i="1"/>
  <c r="P37" i="1"/>
  <c r="O37" i="1"/>
  <c r="N37" i="1"/>
  <c r="K37" i="1"/>
  <c r="J37" i="1"/>
  <c r="I37" i="1"/>
  <c r="H37" i="1"/>
  <c r="F37" i="1"/>
  <c r="E37" i="1"/>
  <c r="D37" i="1"/>
  <c r="AR36" i="1"/>
  <c r="AQ36" i="1"/>
  <c r="AP36" i="1" s="1"/>
  <c r="AO36" i="1"/>
  <c r="AK36" i="1" s="1"/>
  <c r="AN36" i="1"/>
  <c r="AM36" i="1"/>
  <c r="AJ36" i="1"/>
  <c r="AI36" i="1"/>
  <c r="AG36" i="1"/>
  <c r="AF36" i="1"/>
  <c r="AE36" i="1"/>
  <c r="AD36" i="1"/>
  <c r="AC36" i="1"/>
  <c r="AB36" i="1"/>
  <c r="AA36" i="1"/>
  <c r="X36" i="1"/>
  <c r="W36" i="1"/>
  <c r="V36" i="1"/>
  <c r="U36" i="1"/>
  <c r="T36" i="1"/>
  <c r="S36" i="1"/>
  <c r="Q36" i="1"/>
  <c r="P36" i="1"/>
  <c r="O36" i="1"/>
  <c r="N36" i="1"/>
  <c r="K36" i="1"/>
  <c r="J36" i="1"/>
  <c r="I36" i="1"/>
  <c r="H36" i="1"/>
  <c r="G36" i="1" s="1"/>
  <c r="F36" i="1"/>
  <c r="E36" i="1"/>
  <c r="C36" i="1" s="1"/>
  <c r="D36" i="1"/>
  <c r="AR35" i="1"/>
  <c r="AQ35" i="1"/>
  <c r="AO35" i="1"/>
  <c r="AN35" i="1"/>
  <c r="AM35" i="1"/>
  <c r="AL35" i="1" s="1"/>
  <c r="AJ35" i="1"/>
  <c r="AI35" i="1"/>
  <c r="AG35" i="1"/>
  <c r="AF35" i="1"/>
  <c r="AE35" i="1"/>
  <c r="AD35" i="1"/>
  <c r="AC35" i="1"/>
  <c r="AB35" i="1"/>
  <c r="AA35" i="1"/>
  <c r="X35" i="1"/>
  <c r="W35" i="1"/>
  <c r="V35" i="1"/>
  <c r="U35" i="1"/>
  <c r="S35" i="1"/>
  <c r="Q35" i="1"/>
  <c r="P35" i="1"/>
  <c r="O35" i="1"/>
  <c r="N35" i="1"/>
  <c r="K35" i="1"/>
  <c r="J35" i="1"/>
  <c r="I35" i="1"/>
  <c r="H35" i="1"/>
  <c r="F35" i="1"/>
  <c r="E35" i="1"/>
  <c r="D35" i="1"/>
  <c r="C35" i="1" s="1"/>
  <c r="AR34" i="1"/>
  <c r="AQ34" i="1"/>
  <c r="AO34" i="1"/>
  <c r="AN34" i="1"/>
  <c r="AM34" i="1"/>
  <c r="AJ34" i="1"/>
  <c r="AI34" i="1"/>
  <c r="AG34" i="1"/>
  <c r="AF34" i="1"/>
  <c r="AE34" i="1"/>
  <c r="AD34" i="1"/>
  <c r="AC34" i="1"/>
  <c r="AB34" i="1"/>
  <c r="AA34" i="1"/>
  <c r="X34" i="1"/>
  <c r="W34" i="1"/>
  <c r="V34" i="1"/>
  <c r="U34" i="1"/>
  <c r="S34" i="1"/>
  <c r="Q34" i="1"/>
  <c r="P34" i="1"/>
  <c r="O34" i="1"/>
  <c r="N34" i="1"/>
  <c r="L34" i="1"/>
  <c r="K34" i="1"/>
  <c r="J34" i="1"/>
  <c r="I34" i="1"/>
  <c r="H34" i="1"/>
  <c r="G34" i="1" s="1"/>
  <c r="F34" i="1"/>
  <c r="E34" i="1"/>
  <c r="D34" i="1"/>
  <c r="C34" i="1" s="1"/>
  <c r="AR33" i="1"/>
  <c r="AQ33" i="1"/>
  <c r="AP33" i="1"/>
  <c r="AO33" i="1"/>
  <c r="AN33" i="1"/>
  <c r="AM33" i="1"/>
  <c r="AK33" i="1" s="1"/>
  <c r="AL33" i="1"/>
  <c r="AJ33" i="1"/>
  <c r="AI33" i="1"/>
  <c r="AG33" i="1"/>
  <c r="AF33" i="1"/>
  <c r="AE33" i="1"/>
  <c r="AD33" i="1"/>
  <c r="AC33" i="1"/>
  <c r="AB33" i="1"/>
  <c r="AA33" i="1"/>
  <c r="X33" i="1"/>
  <c r="W33" i="1"/>
  <c r="T33" i="1" s="1"/>
  <c r="V33" i="1"/>
  <c r="U33" i="1"/>
  <c r="S33" i="1"/>
  <c r="Q33" i="1"/>
  <c r="P33" i="1"/>
  <c r="O33" i="1"/>
  <c r="N33" i="1"/>
  <c r="K33" i="1"/>
  <c r="J33" i="1"/>
  <c r="I33" i="1"/>
  <c r="H33" i="1"/>
  <c r="G33" i="1" s="1"/>
  <c r="F33" i="1"/>
  <c r="E33" i="1"/>
  <c r="D33" i="1"/>
  <c r="C33" i="1" s="1"/>
  <c r="AT32" i="1"/>
  <c r="AS32" i="1"/>
  <c r="AR32" i="1"/>
  <c r="AQ32" i="1"/>
  <c r="AO32" i="1"/>
  <c r="AN32" i="1"/>
  <c r="AM32" i="1"/>
  <c r="AJ32" i="1"/>
  <c r="AI32" i="1"/>
  <c r="AH32" i="1"/>
  <c r="AH57" i="1" s="1"/>
  <c r="AG32" i="1"/>
  <c r="AF32" i="1"/>
  <c r="AE32" i="1"/>
  <c r="AD32" i="1"/>
  <c r="AC32" i="1"/>
  <c r="AB32" i="1"/>
  <c r="AA32" i="1"/>
  <c r="X32" i="1"/>
  <c r="W32" i="1"/>
  <c r="V32" i="1"/>
  <c r="U32" i="1"/>
  <c r="T32" i="1"/>
  <c r="S32" i="1"/>
  <c r="Q32" i="1"/>
  <c r="P32" i="1"/>
  <c r="O32" i="1"/>
  <c r="N32" i="1"/>
  <c r="M32" i="1" s="1"/>
  <c r="L32" i="1"/>
  <c r="K32" i="1"/>
  <c r="J32" i="1"/>
  <c r="I32" i="1"/>
  <c r="H32" i="1"/>
  <c r="F32" i="1"/>
  <c r="E32" i="1"/>
  <c r="D32" i="1"/>
  <c r="AR31" i="1"/>
  <c r="AQ31" i="1"/>
  <c r="AP31" i="1" s="1"/>
  <c r="AO31" i="1"/>
  <c r="AN31" i="1"/>
  <c r="AM31" i="1"/>
  <c r="AJ31" i="1"/>
  <c r="AI31" i="1"/>
  <c r="AG31" i="1"/>
  <c r="AF31" i="1"/>
  <c r="AE31" i="1"/>
  <c r="AD31" i="1"/>
  <c r="Z31" i="1" s="1"/>
  <c r="AC31" i="1"/>
  <c r="AB31" i="1"/>
  <c r="AA31" i="1"/>
  <c r="X31" i="1"/>
  <c r="W31" i="1"/>
  <c r="V31" i="1"/>
  <c r="U31" i="1"/>
  <c r="T31" i="1" s="1"/>
  <c r="S31" i="1"/>
  <c r="Q31" i="1"/>
  <c r="P31" i="1"/>
  <c r="O31" i="1"/>
  <c r="N31" i="1"/>
  <c r="K31" i="1"/>
  <c r="J31" i="1"/>
  <c r="I31" i="1"/>
  <c r="H31" i="1"/>
  <c r="F31" i="1"/>
  <c r="E31" i="1"/>
  <c r="D31" i="1"/>
  <c r="AR30" i="1"/>
  <c r="AQ30" i="1"/>
  <c r="AP30" i="1" s="1"/>
  <c r="AO30" i="1"/>
  <c r="AN30" i="1"/>
  <c r="AM30" i="1"/>
  <c r="AJ30" i="1"/>
  <c r="AI30" i="1"/>
  <c r="AG30" i="1"/>
  <c r="AF30" i="1"/>
  <c r="AE30" i="1"/>
  <c r="AD30" i="1"/>
  <c r="AC30" i="1"/>
  <c r="AB30" i="1"/>
  <c r="AA30" i="1"/>
  <c r="X30" i="1"/>
  <c r="W30" i="1"/>
  <c r="V30" i="1"/>
  <c r="U30" i="1"/>
  <c r="S30" i="1"/>
  <c r="Q30" i="1"/>
  <c r="P30" i="1"/>
  <c r="O30" i="1"/>
  <c r="N30" i="1"/>
  <c r="M30" i="1" s="1"/>
  <c r="K30" i="1"/>
  <c r="J30" i="1"/>
  <c r="I30" i="1"/>
  <c r="H30" i="1"/>
  <c r="G30" i="1" s="1"/>
  <c r="F30" i="1"/>
  <c r="E30" i="1"/>
  <c r="D30" i="1"/>
  <c r="C30" i="1" s="1"/>
  <c r="AR29" i="1"/>
  <c r="AQ29" i="1"/>
  <c r="AP29" i="1"/>
  <c r="AO29" i="1"/>
  <c r="AN29" i="1"/>
  <c r="AM29" i="1"/>
  <c r="AK29" i="1" s="1"/>
  <c r="AL29" i="1"/>
  <c r="AJ29" i="1"/>
  <c r="AI29" i="1"/>
  <c r="AG29" i="1"/>
  <c r="AF29" i="1"/>
  <c r="AE29" i="1"/>
  <c r="AD29" i="1"/>
  <c r="AC29" i="1"/>
  <c r="AB29" i="1"/>
  <c r="AA29" i="1"/>
  <c r="X29" i="1"/>
  <c r="W29" i="1"/>
  <c r="T29" i="1" s="1"/>
  <c r="V29" i="1"/>
  <c r="U29" i="1"/>
  <c r="S29" i="1"/>
  <c r="Q29" i="1"/>
  <c r="P29" i="1"/>
  <c r="O29" i="1"/>
  <c r="N29" i="1"/>
  <c r="K29" i="1"/>
  <c r="J29" i="1"/>
  <c r="I29" i="1"/>
  <c r="H29" i="1"/>
  <c r="G29" i="1" s="1"/>
  <c r="F29" i="1"/>
  <c r="E29" i="1"/>
  <c r="D29" i="1"/>
  <c r="C29" i="1" s="1"/>
  <c r="AT28" i="1"/>
  <c r="AS28" i="1"/>
  <c r="AR28" i="1"/>
  <c r="AQ28" i="1"/>
  <c r="AO28" i="1"/>
  <c r="AN28" i="1"/>
  <c r="AM28" i="1"/>
  <c r="AJ28" i="1"/>
  <c r="AI28" i="1"/>
  <c r="AG28" i="1"/>
  <c r="AF28" i="1"/>
  <c r="AE28" i="1"/>
  <c r="AD28" i="1"/>
  <c r="AC28" i="1"/>
  <c r="AB28" i="1"/>
  <c r="AA28" i="1"/>
  <c r="X28" i="1"/>
  <c r="W28" i="1"/>
  <c r="V28" i="1"/>
  <c r="T28" i="1" s="1"/>
  <c r="U28" i="1"/>
  <c r="S28" i="1"/>
  <c r="Q28" i="1"/>
  <c r="P28" i="1"/>
  <c r="O28" i="1"/>
  <c r="N28" i="1"/>
  <c r="K28" i="1"/>
  <c r="J28" i="1"/>
  <c r="I28" i="1"/>
  <c r="H28" i="1"/>
  <c r="F28" i="1"/>
  <c r="C28" i="1" s="1"/>
  <c r="E28" i="1"/>
  <c r="D28" i="1"/>
  <c r="AT27" i="1"/>
  <c r="AS27" i="1"/>
  <c r="AR27" i="1"/>
  <c r="AQ27" i="1"/>
  <c r="AP27" i="1" s="1"/>
  <c r="AO27" i="1"/>
  <c r="AN27" i="1"/>
  <c r="AM27" i="1"/>
  <c r="AJ27" i="1"/>
  <c r="AI27" i="1"/>
  <c r="AG27" i="1"/>
  <c r="AF27" i="1"/>
  <c r="AE27" i="1"/>
  <c r="AD27" i="1"/>
  <c r="AC27" i="1"/>
  <c r="AB27" i="1"/>
  <c r="AA27" i="1"/>
  <c r="X27" i="1"/>
  <c r="W27" i="1"/>
  <c r="V27" i="1"/>
  <c r="U27" i="1"/>
  <c r="S27" i="1"/>
  <c r="Q27" i="1"/>
  <c r="P27" i="1"/>
  <c r="O27" i="1"/>
  <c r="N27" i="1"/>
  <c r="K27" i="1"/>
  <c r="J27" i="1"/>
  <c r="I27" i="1"/>
  <c r="H27" i="1"/>
  <c r="G27" i="1" s="1"/>
  <c r="F27" i="1"/>
  <c r="E27" i="1"/>
  <c r="D27" i="1"/>
  <c r="AT26" i="1"/>
  <c r="AS26" i="1"/>
  <c r="AR26" i="1"/>
  <c r="AQ26" i="1"/>
  <c r="AP26" i="1"/>
  <c r="AO26" i="1"/>
  <c r="AL26" i="1" s="1"/>
  <c r="AN26" i="1"/>
  <c r="AM26" i="1"/>
  <c r="AJ26" i="1"/>
  <c r="AI26" i="1"/>
  <c r="AG26" i="1"/>
  <c r="AF26" i="1"/>
  <c r="AE26" i="1"/>
  <c r="AD26" i="1"/>
  <c r="AC26" i="1"/>
  <c r="AB26" i="1"/>
  <c r="AA26" i="1"/>
  <c r="X26" i="1"/>
  <c r="W26" i="1"/>
  <c r="V26" i="1"/>
  <c r="U26" i="1"/>
  <c r="T26" i="1" s="1"/>
  <c r="S26" i="1"/>
  <c r="Q26" i="1"/>
  <c r="P26" i="1"/>
  <c r="O26" i="1"/>
  <c r="N26" i="1"/>
  <c r="K26" i="1"/>
  <c r="J26" i="1"/>
  <c r="I26" i="1"/>
  <c r="H26" i="1"/>
  <c r="F26" i="1"/>
  <c r="E26" i="1"/>
  <c r="D26" i="1"/>
  <c r="AT25" i="1"/>
  <c r="AS25" i="1"/>
  <c r="AR25" i="1"/>
  <c r="AQ25" i="1"/>
  <c r="AP25" i="1" s="1"/>
  <c r="AO25" i="1"/>
  <c r="AN25" i="1"/>
  <c r="AM25" i="1"/>
  <c r="AJ25" i="1"/>
  <c r="AI25" i="1"/>
  <c r="AG25" i="1"/>
  <c r="AF25" i="1"/>
  <c r="AE25" i="1"/>
  <c r="AD25" i="1"/>
  <c r="AC25" i="1"/>
  <c r="AB25" i="1"/>
  <c r="AA25" i="1"/>
  <c r="X25" i="1"/>
  <c r="W25" i="1"/>
  <c r="V25" i="1"/>
  <c r="U25" i="1"/>
  <c r="S25" i="1"/>
  <c r="Q25" i="1"/>
  <c r="P25" i="1"/>
  <c r="O25" i="1"/>
  <c r="N25" i="1"/>
  <c r="M25" i="1"/>
  <c r="K25" i="1"/>
  <c r="J25" i="1"/>
  <c r="I25" i="1"/>
  <c r="H25" i="1"/>
  <c r="F25" i="1"/>
  <c r="E25" i="1"/>
  <c r="D25" i="1"/>
  <c r="AT24" i="1"/>
  <c r="AS24" i="1"/>
  <c r="AR24" i="1"/>
  <c r="AQ24" i="1"/>
  <c r="AO24" i="1"/>
  <c r="AN24" i="1"/>
  <c r="AM24" i="1"/>
  <c r="AJ24" i="1"/>
  <c r="AI24" i="1"/>
  <c r="AG24" i="1"/>
  <c r="AF24" i="1"/>
  <c r="AE24" i="1"/>
  <c r="AD24" i="1"/>
  <c r="AC24" i="1"/>
  <c r="AB24" i="1"/>
  <c r="AA24" i="1"/>
  <c r="X24" i="1"/>
  <c r="W24" i="1"/>
  <c r="T24" i="1" s="1"/>
  <c r="V24" i="1"/>
  <c r="U24" i="1"/>
  <c r="S24" i="1"/>
  <c r="Q24" i="1"/>
  <c r="P24" i="1"/>
  <c r="O24" i="1"/>
  <c r="N24" i="1"/>
  <c r="M24" i="1" s="1"/>
  <c r="K24" i="1"/>
  <c r="G24" i="1" s="1"/>
  <c r="J24" i="1"/>
  <c r="I24" i="1"/>
  <c r="H24" i="1"/>
  <c r="F24" i="1"/>
  <c r="E24" i="1"/>
  <c r="D24" i="1"/>
  <c r="C24" i="1"/>
  <c r="AT23" i="1"/>
  <c r="AS23" i="1"/>
  <c r="AR23" i="1"/>
  <c r="AQ23" i="1"/>
  <c r="AO23" i="1"/>
  <c r="AN23" i="1"/>
  <c r="AM23" i="1"/>
  <c r="AJ23" i="1"/>
  <c r="AI23" i="1"/>
  <c r="AG23" i="1"/>
  <c r="AF23" i="1"/>
  <c r="AE23" i="1"/>
  <c r="AD23" i="1"/>
  <c r="AC23" i="1"/>
  <c r="AB23" i="1"/>
  <c r="AA23" i="1"/>
  <c r="X23" i="1"/>
  <c r="W23" i="1"/>
  <c r="V23" i="1"/>
  <c r="U23" i="1"/>
  <c r="T23" i="1" s="1"/>
  <c r="S23" i="1"/>
  <c r="Q23" i="1"/>
  <c r="P23" i="1"/>
  <c r="O23" i="1"/>
  <c r="N23" i="1"/>
  <c r="K23" i="1"/>
  <c r="J23" i="1"/>
  <c r="I23" i="1"/>
  <c r="H23" i="1"/>
  <c r="F23" i="1"/>
  <c r="E23" i="1"/>
  <c r="D23" i="1"/>
  <c r="C23" i="1" s="1"/>
  <c r="AT22" i="1"/>
  <c r="AS22" i="1"/>
  <c r="AR22" i="1"/>
  <c r="AQ22" i="1"/>
  <c r="AP22" i="1" s="1"/>
  <c r="AO22" i="1"/>
  <c r="AN22" i="1"/>
  <c r="AM22" i="1"/>
  <c r="AK22" i="1" s="1"/>
  <c r="AJ22" i="1"/>
  <c r="AI22" i="1"/>
  <c r="AG22" i="1"/>
  <c r="AF22" i="1"/>
  <c r="AE22" i="1"/>
  <c r="AD22" i="1"/>
  <c r="AC22" i="1"/>
  <c r="AB22" i="1"/>
  <c r="AA22" i="1"/>
  <c r="Z22" i="1" s="1"/>
  <c r="Y22" i="1" s="1"/>
  <c r="X22" i="1"/>
  <c r="W22" i="1"/>
  <c r="V22" i="1"/>
  <c r="U22" i="1"/>
  <c r="S22" i="1"/>
  <c r="Q22" i="1"/>
  <c r="P22" i="1"/>
  <c r="O22" i="1"/>
  <c r="N22" i="1"/>
  <c r="K22" i="1"/>
  <c r="J22" i="1"/>
  <c r="I22" i="1"/>
  <c r="H22" i="1"/>
  <c r="F22" i="1"/>
  <c r="E22" i="1"/>
  <c r="D22" i="1"/>
  <c r="AT21" i="1"/>
  <c r="AS21" i="1"/>
  <c r="AR21" i="1"/>
  <c r="AP21" i="1" s="1"/>
  <c r="AQ21" i="1"/>
  <c r="AO21" i="1"/>
  <c r="AN21" i="1"/>
  <c r="AM21" i="1"/>
  <c r="AK21" i="1" s="1"/>
  <c r="AJ21" i="1"/>
  <c r="AI21" i="1"/>
  <c r="AG21" i="1"/>
  <c r="AF21" i="1"/>
  <c r="AE21" i="1"/>
  <c r="AD21" i="1"/>
  <c r="AC21" i="1"/>
  <c r="AB21" i="1"/>
  <c r="AA21" i="1"/>
  <c r="X21" i="1"/>
  <c r="W21" i="1"/>
  <c r="V21" i="1"/>
  <c r="U21" i="1"/>
  <c r="S21" i="1"/>
  <c r="Q21" i="1"/>
  <c r="P21" i="1"/>
  <c r="O21" i="1"/>
  <c r="N21" i="1"/>
  <c r="K21" i="1"/>
  <c r="J21" i="1"/>
  <c r="I21" i="1"/>
  <c r="H21" i="1"/>
  <c r="G21" i="1" s="1"/>
  <c r="F21" i="1"/>
  <c r="E21" i="1"/>
  <c r="D21" i="1"/>
  <c r="C21" i="1" s="1"/>
  <c r="AT20" i="1"/>
  <c r="AS20" i="1"/>
  <c r="AR20" i="1"/>
  <c r="AQ20" i="1"/>
  <c r="AP20" i="1" s="1"/>
  <c r="AO20" i="1"/>
  <c r="AK20" i="1" s="1"/>
  <c r="AN20" i="1"/>
  <c r="AM20" i="1"/>
  <c r="AJ20" i="1"/>
  <c r="AI20" i="1"/>
  <c r="AG20" i="1"/>
  <c r="AF20" i="1"/>
  <c r="AE20" i="1"/>
  <c r="AD20" i="1"/>
  <c r="AC20" i="1"/>
  <c r="AB20" i="1"/>
  <c r="AA20" i="1"/>
  <c r="X20" i="1"/>
  <c r="W20" i="1"/>
  <c r="V20" i="1"/>
  <c r="U20" i="1"/>
  <c r="S20" i="1"/>
  <c r="Q20" i="1"/>
  <c r="P20" i="1"/>
  <c r="O20" i="1"/>
  <c r="N20" i="1"/>
  <c r="M20" i="1" s="1"/>
  <c r="K20" i="1"/>
  <c r="J20" i="1"/>
  <c r="I20" i="1"/>
  <c r="H20" i="1"/>
  <c r="F20" i="1"/>
  <c r="E20" i="1"/>
  <c r="D20" i="1"/>
  <c r="AT19" i="1"/>
  <c r="AS19" i="1"/>
  <c r="AR19" i="1"/>
  <c r="AQ19" i="1"/>
  <c r="AP19" i="1"/>
  <c r="AO19" i="1"/>
  <c r="AN19" i="1"/>
  <c r="AM19" i="1"/>
  <c r="AL19" i="1"/>
  <c r="AJ19" i="1"/>
  <c r="AI19" i="1"/>
  <c r="AG19" i="1"/>
  <c r="AF19" i="1"/>
  <c r="AE19" i="1"/>
  <c r="AD19" i="1"/>
  <c r="AC19" i="1"/>
  <c r="AB19" i="1"/>
  <c r="AA19" i="1"/>
  <c r="X19" i="1"/>
  <c r="W19" i="1"/>
  <c r="V19" i="1"/>
  <c r="U19" i="1"/>
  <c r="S19" i="1"/>
  <c r="Q19" i="1"/>
  <c r="P19" i="1"/>
  <c r="O19" i="1"/>
  <c r="N19" i="1"/>
  <c r="K19" i="1"/>
  <c r="J19" i="1"/>
  <c r="I19" i="1"/>
  <c r="H19" i="1"/>
  <c r="F19" i="1"/>
  <c r="E19" i="1"/>
  <c r="D19" i="1"/>
  <c r="AT18" i="1"/>
  <c r="AS18" i="1"/>
  <c r="AR18" i="1"/>
  <c r="AQ18" i="1"/>
  <c r="AO18" i="1"/>
  <c r="AN18" i="1"/>
  <c r="AM18" i="1"/>
  <c r="AL18" i="1" s="1"/>
  <c r="AJ18" i="1"/>
  <c r="AI18" i="1"/>
  <c r="AG18" i="1"/>
  <c r="AF18" i="1"/>
  <c r="AE18" i="1"/>
  <c r="AD18" i="1"/>
  <c r="AC18" i="1"/>
  <c r="AB18" i="1"/>
  <c r="AA18" i="1"/>
  <c r="X18" i="1"/>
  <c r="W18" i="1"/>
  <c r="V18" i="1"/>
  <c r="U18" i="1"/>
  <c r="T18" i="1" s="1"/>
  <c r="S18" i="1"/>
  <c r="Q18" i="1"/>
  <c r="P18" i="1"/>
  <c r="O18" i="1"/>
  <c r="N18" i="1"/>
  <c r="M18" i="1" s="1"/>
  <c r="K18" i="1"/>
  <c r="G18" i="1" s="1"/>
  <c r="J18" i="1"/>
  <c r="I18" i="1"/>
  <c r="H18" i="1"/>
  <c r="F18" i="1"/>
  <c r="E18" i="1"/>
  <c r="D18" i="1"/>
  <c r="C18" i="1"/>
  <c r="AT17" i="1"/>
  <c r="AS17" i="1"/>
  <c r="AR17" i="1"/>
  <c r="AQ17" i="1"/>
  <c r="AP17" i="1" s="1"/>
  <c r="AO17" i="1"/>
  <c r="AN17" i="1"/>
  <c r="AM17" i="1"/>
  <c r="AL17" i="1" s="1"/>
  <c r="AJ17" i="1"/>
  <c r="AI17" i="1"/>
  <c r="AG17" i="1"/>
  <c r="AF17" i="1"/>
  <c r="AE17" i="1"/>
  <c r="AD17" i="1"/>
  <c r="AC17" i="1"/>
  <c r="AB17" i="1"/>
  <c r="AA17" i="1"/>
  <c r="X17" i="1"/>
  <c r="W17" i="1"/>
  <c r="V17" i="1"/>
  <c r="U17" i="1"/>
  <c r="T17" i="1"/>
  <c r="S17" i="1"/>
  <c r="Q17" i="1"/>
  <c r="P17" i="1"/>
  <c r="O17" i="1"/>
  <c r="N17" i="1"/>
  <c r="K17" i="1"/>
  <c r="J17" i="1"/>
  <c r="I17" i="1"/>
  <c r="H17" i="1"/>
  <c r="F17" i="1"/>
  <c r="E17" i="1"/>
  <c r="D17" i="1"/>
  <c r="AT16" i="1"/>
  <c r="AS16" i="1"/>
  <c r="AR16" i="1"/>
  <c r="AQ16" i="1"/>
  <c r="AP16" i="1" s="1"/>
  <c r="AO16" i="1"/>
  <c r="AK16" i="1" s="1"/>
  <c r="AN16" i="1"/>
  <c r="AM16" i="1"/>
  <c r="AJ16" i="1"/>
  <c r="AI16" i="1"/>
  <c r="AG16" i="1"/>
  <c r="AF16" i="1"/>
  <c r="AE16" i="1"/>
  <c r="AD16" i="1"/>
  <c r="AC16" i="1"/>
  <c r="AB16" i="1"/>
  <c r="AA16" i="1"/>
  <c r="X16" i="1"/>
  <c r="W16" i="1"/>
  <c r="V16" i="1"/>
  <c r="U16" i="1"/>
  <c r="S16" i="1"/>
  <c r="Q16" i="1"/>
  <c r="P16" i="1"/>
  <c r="O16" i="1"/>
  <c r="N16" i="1"/>
  <c r="K16" i="1"/>
  <c r="J16" i="1"/>
  <c r="I16" i="1"/>
  <c r="G16" i="1" s="1"/>
  <c r="H16" i="1"/>
  <c r="F16" i="1"/>
  <c r="E16" i="1"/>
  <c r="D16" i="1"/>
  <c r="AT15" i="1"/>
  <c r="AS15" i="1"/>
  <c r="AR15" i="1"/>
  <c r="AQ15" i="1"/>
  <c r="AP15" i="1" s="1"/>
  <c r="AO15" i="1"/>
  <c r="AN15" i="1"/>
  <c r="AM15" i="1"/>
  <c r="AL15" i="1" s="1"/>
  <c r="AJ15" i="1"/>
  <c r="AI15" i="1"/>
  <c r="AG15" i="1"/>
  <c r="AF15" i="1"/>
  <c r="AE15" i="1"/>
  <c r="AD15" i="1"/>
  <c r="AC15" i="1"/>
  <c r="AB15" i="1"/>
  <c r="AA15" i="1"/>
  <c r="X15" i="1"/>
  <c r="W15" i="1"/>
  <c r="V15" i="1"/>
  <c r="U15" i="1"/>
  <c r="S15" i="1"/>
  <c r="Q15" i="1"/>
  <c r="P15" i="1"/>
  <c r="O15" i="1"/>
  <c r="N15" i="1"/>
  <c r="M15" i="1" s="1"/>
  <c r="K15" i="1"/>
  <c r="J15" i="1"/>
  <c r="I15" i="1"/>
  <c r="H15" i="1"/>
  <c r="F15" i="1"/>
  <c r="E15" i="1"/>
  <c r="D15" i="1"/>
  <c r="AT14" i="1"/>
  <c r="AS14" i="1"/>
  <c r="AK14" i="1" s="1"/>
  <c r="AR14" i="1"/>
  <c r="AQ14" i="1"/>
  <c r="AP14" i="1"/>
  <c r="AO14" i="1"/>
  <c r="AL14" i="1" s="1"/>
  <c r="AN14" i="1"/>
  <c r="AM14" i="1"/>
  <c r="AJ14" i="1"/>
  <c r="AI14" i="1"/>
  <c r="AG14" i="1"/>
  <c r="AF14" i="1"/>
  <c r="AE14" i="1"/>
  <c r="AD14" i="1"/>
  <c r="AC14" i="1"/>
  <c r="AB14" i="1"/>
  <c r="AA14" i="1"/>
  <c r="X14" i="1"/>
  <c r="W14" i="1"/>
  <c r="V14" i="1"/>
  <c r="U14" i="1"/>
  <c r="T14" i="1" s="1"/>
  <c r="S14" i="1"/>
  <c r="Q14" i="1"/>
  <c r="P14" i="1"/>
  <c r="M14" i="1" s="1"/>
  <c r="O14" i="1"/>
  <c r="N14" i="1"/>
  <c r="K14" i="1"/>
  <c r="J14" i="1"/>
  <c r="I14" i="1"/>
  <c r="H14" i="1"/>
  <c r="G14" i="1"/>
  <c r="F14" i="1"/>
  <c r="C14" i="1" s="1"/>
  <c r="E14" i="1"/>
  <c r="D14" i="1"/>
  <c r="AT13" i="1"/>
  <c r="AS13" i="1"/>
  <c r="AR13" i="1"/>
  <c r="AQ13" i="1"/>
  <c r="AO13" i="1"/>
  <c r="AN13" i="1"/>
  <c r="AM13" i="1"/>
  <c r="AJ13" i="1"/>
  <c r="AI13" i="1"/>
  <c r="AG13" i="1"/>
  <c r="AF13" i="1"/>
  <c r="AE13" i="1"/>
  <c r="AD13" i="1"/>
  <c r="AC13" i="1"/>
  <c r="AB13" i="1"/>
  <c r="AA13" i="1"/>
  <c r="X13" i="1"/>
  <c r="W13" i="1"/>
  <c r="V13" i="1"/>
  <c r="U13" i="1"/>
  <c r="T13" i="1" s="1"/>
  <c r="S13" i="1"/>
  <c r="Q13" i="1"/>
  <c r="P13" i="1"/>
  <c r="O13" i="1"/>
  <c r="N13" i="1"/>
  <c r="K13" i="1"/>
  <c r="J13" i="1"/>
  <c r="I13" i="1"/>
  <c r="H13" i="1"/>
  <c r="G13" i="1" s="1"/>
  <c r="F13" i="1"/>
  <c r="E13" i="1"/>
  <c r="D13" i="1"/>
  <c r="C13" i="1" s="1"/>
  <c r="AT12" i="1"/>
  <c r="AS12" i="1"/>
  <c r="AR12" i="1"/>
  <c r="AQ12" i="1"/>
  <c r="AO12" i="1"/>
  <c r="AN12" i="1"/>
  <c r="AM12" i="1"/>
  <c r="AJ12" i="1"/>
  <c r="AI12" i="1"/>
  <c r="AG12" i="1"/>
  <c r="AF12" i="1"/>
  <c r="Z12" i="1" s="1"/>
  <c r="AE12" i="1"/>
  <c r="AD12" i="1"/>
  <c r="AC12" i="1"/>
  <c r="AB12" i="1"/>
  <c r="AA12" i="1"/>
  <c r="X12" i="1"/>
  <c r="W12" i="1"/>
  <c r="T12" i="1" s="1"/>
  <c r="V12" i="1"/>
  <c r="U12" i="1"/>
  <c r="S12" i="1"/>
  <c r="Q12" i="1"/>
  <c r="P12" i="1"/>
  <c r="O12" i="1"/>
  <c r="N12" i="1"/>
  <c r="K12" i="1"/>
  <c r="J12" i="1"/>
  <c r="I12" i="1"/>
  <c r="H12" i="1"/>
  <c r="G12" i="1" s="1"/>
  <c r="F12" i="1"/>
  <c r="E12" i="1"/>
  <c r="D12" i="1"/>
  <c r="C12" i="1" s="1"/>
  <c r="AT11" i="1"/>
  <c r="AS11" i="1"/>
  <c r="AR11" i="1"/>
  <c r="AQ11" i="1"/>
  <c r="AO11" i="1"/>
  <c r="AN11" i="1"/>
  <c r="AM11" i="1"/>
  <c r="AM57" i="1" s="1"/>
  <c r="AJ11" i="1"/>
  <c r="AI11" i="1"/>
  <c r="AG11" i="1"/>
  <c r="AF11" i="1"/>
  <c r="AE11" i="1"/>
  <c r="AD11" i="1"/>
  <c r="AC11" i="1"/>
  <c r="AB11" i="1"/>
  <c r="AA11" i="1"/>
  <c r="X11" i="1"/>
  <c r="W11" i="1"/>
  <c r="V11" i="1"/>
  <c r="U11" i="1"/>
  <c r="S11" i="1"/>
  <c r="Q11" i="1"/>
  <c r="P11" i="1"/>
  <c r="O11" i="1"/>
  <c r="N11" i="1"/>
  <c r="K11" i="1"/>
  <c r="J11" i="1"/>
  <c r="I11" i="1"/>
  <c r="H11" i="1"/>
  <c r="F11" i="1"/>
  <c r="E11" i="1"/>
  <c r="D11" i="1"/>
  <c r="Y45" i="1" l="1"/>
  <c r="G20" i="1"/>
  <c r="Z34" i="1"/>
  <c r="V57" i="1"/>
  <c r="AK24" i="1"/>
  <c r="C16" i="1"/>
  <c r="M17" i="1"/>
  <c r="Z20" i="1"/>
  <c r="Y20" i="1" s="1"/>
  <c r="G25" i="1"/>
  <c r="M27" i="1"/>
  <c r="AJ57" i="1"/>
  <c r="AL13" i="1"/>
  <c r="C17" i="1"/>
  <c r="AK17" i="1"/>
  <c r="AP18" i="1"/>
  <c r="C22" i="1"/>
  <c r="T25" i="1"/>
  <c r="Z28" i="1"/>
  <c r="AL30" i="1"/>
  <c r="Z39" i="1"/>
  <c r="M40" i="1"/>
  <c r="G41" i="1"/>
  <c r="Z42" i="1"/>
  <c r="T44" i="1"/>
  <c r="AL46" i="1"/>
  <c r="Z48" i="1"/>
  <c r="Z53" i="1"/>
  <c r="Y53" i="1" s="1"/>
  <c r="R53" i="1" s="1"/>
  <c r="B53" i="1" s="1"/>
  <c r="M12" i="1"/>
  <c r="AP13" i="1"/>
  <c r="Z15" i="1"/>
  <c r="T16" i="1"/>
  <c r="R16" i="1" s="1"/>
  <c r="G17" i="1"/>
  <c r="M19" i="1"/>
  <c r="T20" i="1"/>
  <c r="G22" i="1"/>
  <c r="C25" i="1"/>
  <c r="AK28" i="1"/>
  <c r="Y28" i="1" s="1"/>
  <c r="R28" i="1" s="1"/>
  <c r="B28" i="1" s="1"/>
  <c r="M29" i="1"/>
  <c r="L57" i="1"/>
  <c r="AK32" i="1"/>
  <c r="M33" i="1"/>
  <c r="T34" i="1"/>
  <c r="AL38" i="1"/>
  <c r="G39" i="1"/>
  <c r="AL41" i="1"/>
  <c r="AK42" i="1"/>
  <c r="AL47" i="1"/>
  <c r="G48" i="1"/>
  <c r="Z51" i="1"/>
  <c r="Y51" i="1" s="1"/>
  <c r="AE57" i="1"/>
  <c r="C19" i="1"/>
  <c r="Z19" i="1"/>
  <c r="T21" i="1"/>
  <c r="T22" i="1"/>
  <c r="R22" i="1" s="1"/>
  <c r="Z23" i="1"/>
  <c r="AL24" i="1"/>
  <c r="Z25" i="1"/>
  <c r="M26" i="1"/>
  <c r="G28" i="1"/>
  <c r="AP28" i="1"/>
  <c r="T30" i="1"/>
  <c r="AP32" i="1"/>
  <c r="M35" i="1"/>
  <c r="C37" i="1"/>
  <c r="M37" i="1"/>
  <c r="G42" i="1"/>
  <c r="AP42" i="1"/>
  <c r="AP48" i="1"/>
  <c r="Z14" i="1"/>
  <c r="Y14" i="1" s="1"/>
  <c r="R14" i="1" s="1"/>
  <c r="B14" i="1" s="1"/>
  <c r="AL21" i="1"/>
  <c r="R51" i="1"/>
  <c r="AD57" i="1"/>
  <c r="Z35" i="1"/>
  <c r="AK45" i="1"/>
  <c r="Z46" i="1"/>
  <c r="Y46" i="1" s="1"/>
  <c r="Z49" i="1"/>
  <c r="AR57" i="1"/>
  <c r="Z18" i="1"/>
  <c r="Z13" i="1"/>
  <c r="M21" i="1"/>
  <c r="Z43" i="1"/>
  <c r="N57" i="1"/>
  <c r="M13" i="1"/>
  <c r="T15" i="1"/>
  <c r="AL16" i="1"/>
  <c r="AK18" i="1"/>
  <c r="C20" i="1"/>
  <c r="B20" i="1" s="1"/>
  <c r="M22" i="1"/>
  <c r="AL25" i="1"/>
  <c r="Z26" i="1"/>
  <c r="Z27" i="1"/>
  <c r="Y27" i="1" s="1"/>
  <c r="AK30" i="1"/>
  <c r="Z36" i="1"/>
  <c r="Y36" i="1" s="1"/>
  <c r="R36" i="1" s="1"/>
  <c r="B36" i="1" s="1"/>
  <c r="M39" i="1"/>
  <c r="M46" i="1"/>
  <c r="M48" i="1"/>
  <c r="J57" i="1"/>
  <c r="G11" i="1"/>
  <c r="AL12" i="1"/>
  <c r="AK12" i="1"/>
  <c r="F57" i="1"/>
  <c r="C11" i="1"/>
  <c r="T11" i="1"/>
  <c r="W57" i="1"/>
  <c r="AN57" i="1"/>
  <c r="AK11" i="1"/>
  <c r="Z16" i="1"/>
  <c r="Y16" i="1" s="1"/>
  <c r="S57" i="1"/>
  <c r="AT57" i="1"/>
  <c r="O57" i="1"/>
  <c r="AA57" i="1"/>
  <c r="Z11" i="1"/>
  <c r="AP11" i="1"/>
  <c r="R20" i="1"/>
  <c r="AL39" i="1"/>
  <c r="AK39" i="1"/>
  <c r="Y39" i="1" s="1"/>
  <c r="Y43" i="1"/>
  <c r="R43" i="1" s="1"/>
  <c r="AL49" i="1"/>
  <c r="AK49" i="1"/>
  <c r="B55" i="1"/>
  <c r="P57" i="1"/>
  <c r="X57" i="1"/>
  <c r="AF57" i="1"/>
  <c r="AS57" i="1"/>
  <c r="Y12" i="1"/>
  <c r="R12" i="1" s="1"/>
  <c r="B12" i="1" s="1"/>
  <c r="AK25" i="1"/>
  <c r="AL27" i="1"/>
  <c r="AK27" i="1"/>
  <c r="AK38" i="1"/>
  <c r="AK40" i="1"/>
  <c r="Y40" i="1" s="1"/>
  <c r="AL40" i="1"/>
  <c r="Y42" i="1"/>
  <c r="R42" i="1" s="1"/>
  <c r="B42" i="1" s="1"/>
  <c r="AL48" i="1"/>
  <c r="AK48" i="1"/>
  <c r="Y48" i="1" s="1"/>
  <c r="D57" i="1"/>
  <c r="H57" i="1"/>
  <c r="M11" i="1"/>
  <c r="Q57" i="1"/>
  <c r="U57" i="1"/>
  <c r="AC57" i="1"/>
  <c r="AG57" i="1"/>
  <c r="AL11" i="1"/>
  <c r="AK13" i="1"/>
  <c r="G15" i="1"/>
  <c r="Z17" i="1"/>
  <c r="Y17" i="1" s="1"/>
  <c r="R17" i="1" s="1"/>
  <c r="T19" i="1"/>
  <c r="AK19" i="1"/>
  <c r="Y19" i="1" s="1"/>
  <c r="AL20" i="1"/>
  <c r="AL22" i="1"/>
  <c r="AP23" i="1"/>
  <c r="Z24" i="1"/>
  <c r="G26" i="1"/>
  <c r="C27" i="1"/>
  <c r="M28" i="1"/>
  <c r="AL28" i="1"/>
  <c r="Z29" i="1"/>
  <c r="Y29" i="1" s="1"/>
  <c r="R29" i="1" s="1"/>
  <c r="B29" i="1" s="1"/>
  <c r="G31" i="1"/>
  <c r="M31" i="1"/>
  <c r="AL31" i="1"/>
  <c r="AK31" i="1"/>
  <c r="G32" i="1"/>
  <c r="AL32" i="1"/>
  <c r="Z33" i="1"/>
  <c r="Y33" i="1" s="1"/>
  <c r="R33" i="1" s="1"/>
  <c r="B33" i="1" s="1"/>
  <c r="M34" i="1"/>
  <c r="AK34" i="1"/>
  <c r="M36" i="1"/>
  <c r="AL36" i="1"/>
  <c r="Y38" i="1"/>
  <c r="R38" i="1" s="1"/>
  <c r="T40" i="1"/>
  <c r="C45" i="1"/>
  <c r="M47" i="1"/>
  <c r="AK47" i="1"/>
  <c r="Y31" i="1"/>
  <c r="R31" i="1" s="1"/>
  <c r="K57" i="1"/>
  <c r="AB57" i="1"/>
  <c r="AO57" i="1"/>
  <c r="AK15" i="1"/>
  <c r="Y15" i="1" s="1"/>
  <c r="R15" i="1" s="1"/>
  <c r="AK26" i="1"/>
  <c r="Y26" i="1" s="1"/>
  <c r="R26" i="1" s="1"/>
  <c r="E57" i="1"/>
  <c r="I57" i="1"/>
  <c r="AI57" i="1"/>
  <c r="AQ57" i="1"/>
  <c r="AP12" i="1"/>
  <c r="C15" i="1"/>
  <c r="M16" i="1"/>
  <c r="G19" i="1"/>
  <c r="Z21" i="1"/>
  <c r="Y21" i="1" s="1"/>
  <c r="G23" i="1"/>
  <c r="M23" i="1"/>
  <c r="AL23" i="1"/>
  <c r="AK23" i="1"/>
  <c r="AP24" i="1"/>
  <c r="C26" i="1"/>
  <c r="T27" i="1"/>
  <c r="Z30" i="1"/>
  <c r="C31" i="1"/>
  <c r="C32" i="1"/>
  <c r="Z32" i="1"/>
  <c r="Y32" i="1" s="1"/>
  <c r="R32" i="1" s="1"/>
  <c r="G35" i="1"/>
  <c r="AP35" i="1"/>
  <c r="G37" i="1"/>
  <c r="AP39" i="1"/>
  <c r="C44" i="1"/>
  <c r="R46" i="1"/>
  <c r="B46" i="1" s="1"/>
  <c r="AP49" i="1"/>
  <c r="AP34" i="1"/>
  <c r="M38" i="1"/>
  <c r="C39" i="1"/>
  <c r="C40" i="1"/>
  <c r="M42" i="1"/>
  <c r="AL42" i="1"/>
  <c r="AL43" i="1"/>
  <c r="AP44" i="1"/>
  <c r="T45" i="1"/>
  <c r="R45" i="1" s="1"/>
  <c r="Z47" i="1"/>
  <c r="C48" i="1"/>
  <c r="C49" i="1"/>
  <c r="G51" i="1"/>
  <c r="B51" i="1" s="1"/>
  <c r="R56" i="1"/>
  <c r="B56" i="1" s="1"/>
  <c r="AL34" i="1"/>
  <c r="T35" i="1"/>
  <c r="AK35" i="1"/>
  <c r="Y35" i="1" s="1"/>
  <c r="Z37" i="1"/>
  <c r="Y37" i="1" s="1"/>
  <c r="R37" i="1" s="1"/>
  <c r="AP38" i="1"/>
  <c r="T39" i="1"/>
  <c r="Z41" i="1"/>
  <c r="Y41" i="1" s="1"/>
  <c r="R41" i="1" s="1"/>
  <c r="B41" i="1" s="1"/>
  <c r="G43" i="1"/>
  <c r="M43" i="1"/>
  <c r="G44" i="1"/>
  <c r="M44" i="1"/>
  <c r="AL44" i="1"/>
  <c r="AK44" i="1"/>
  <c r="Y44" i="1" s="1"/>
  <c r="R44" i="1" s="1"/>
  <c r="G45" i="1"/>
  <c r="AP47" i="1"/>
  <c r="T48" i="1"/>
  <c r="T49" i="1"/>
  <c r="Z50" i="1"/>
  <c r="Y50" i="1" s="1"/>
  <c r="R50" i="1" s="1"/>
  <c r="B50" i="1" s="1"/>
  <c r="Z52" i="1"/>
  <c r="Y52" i="1" s="1"/>
  <c r="R52" i="1" s="1"/>
  <c r="B52" i="1" s="1"/>
  <c r="Z54" i="1"/>
  <c r="Y54" i="1" s="1"/>
  <c r="R54" i="1" s="1"/>
  <c r="B54" i="1" s="1"/>
  <c r="B16" i="1" l="1"/>
  <c r="Y30" i="1"/>
  <c r="R30" i="1" s="1"/>
  <c r="B30" i="1" s="1"/>
  <c r="B23" i="1"/>
  <c r="Y49" i="1"/>
  <c r="R21" i="1"/>
  <c r="B21" i="1" s="1"/>
  <c r="Y34" i="1"/>
  <c r="R34" i="1" s="1"/>
  <c r="B34" i="1" s="1"/>
  <c r="Y25" i="1"/>
  <c r="R25" i="1" s="1"/>
  <c r="B25" i="1" s="1"/>
  <c r="Y18" i="1"/>
  <c r="R18" i="1" s="1"/>
  <c r="B18" i="1" s="1"/>
  <c r="Y23" i="1"/>
  <c r="R23" i="1" s="1"/>
  <c r="B17" i="1"/>
  <c r="B43" i="1"/>
  <c r="B38" i="1"/>
  <c r="Y24" i="1"/>
  <c r="R24" i="1" s="1"/>
  <c r="B24" i="1" s="1"/>
  <c r="Y13" i="1"/>
  <c r="R13" i="1" s="1"/>
  <c r="B13" i="1" s="1"/>
  <c r="B22" i="1"/>
  <c r="B37" i="1"/>
  <c r="B44" i="1"/>
  <c r="R40" i="1"/>
  <c r="B40" i="1" s="1"/>
  <c r="M57" i="1"/>
  <c r="Z57" i="1"/>
  <c r="Y11" i="1"/>
  <c r="R11" i="1" s="1"/>
  <c r="B11" i="1" s="1"/>
  <c r="R27" i="1"/>
  <c r="B27" i="1" s="1"/>
  <c r="T57" i="1"/>
  <c r="R49" i="1"/>
  <c r="B49" i="1" s="1"/>
  <c r="Y47" i="1"/>
  <c r="R47" i="1" s="1"/>
  <c r="B47" i="1" s="1"/>
  <c r="B31" i="1"/>
  <c r="B26" i="1"/>
  <c r="B45" i="1"/>
  <c r="AK57" i="1"/>
  <c r="C57" i="1"/>
  <c r="G57" i="1"/>
  <c r="B32" i="1"/>
  <c r="R48" i="1"/>
  <c r="B48" i="1" s="1"/>
  <c r="R39" i="1"/>
  <c r="B39" i="1" s="1"/>
  <c r="R35" i="1"/>
  <c r="B35" i="1" s="1"/>
  <c r="B15" i="1"/>
  <c r="R19" i="1"/>
  <c r="B19" i="1" s="1"/>
  <c r="AL57" i="1"/>
  <c r="AP57" i="1"/>
  <c r="B57" i="1" l="1"/>
  <c r="R57" i="1"/>
  <c r="Y57" i="1"/>
</calcChain>
</file>

<file path=xl/sharedStrings.xml><?xml version="1.0" encoding="utf-8"?>
<sst xmlns="http://schemas.openxmlformats.org/spreadsheetml/2006/main" count="102" uniqueCount="95">
  <si>
    <t>Наименование медицинской организации</t>
  </si>
  <si>
    <t>ВСЕГО ТПГГ на 2020 год</t>
  </si>
  <si>
    <t>ВСЕГО по СМП</t>
  </si>
  <si>
    <t>в том числе</t>
  </si>
  <si>
    <t>ВСЕГО по КС</t>
  </si>
  <si>
    <t>ВСЕГО по ДС</t>
  </si>
  <si>
    <t>ВСЕГО по АПП</t>
  </si>
  <si>
    <t>в том числе по душевому финансированию</t>
  </si>
  <si>
    <t>Всего обращений по заболеваемости</t>
  </si>
  <si>
    <t>Неотложная медицинская помощь</t>
  </si>
  <si>
    <t>Всего по проф.посещениям</t>
  </si>
  <si>
    <t>проф.пос.всего</t>
  </si>
  <si>
    <t>ВСЕГО ДВН ДДС ПМО МО</t>
  </si>
  <si>
    <t>СМП</t>
  </si>
  <si>
    <t>Медицинская эвакуация</t>
  </si>
  <si>
    <t>Тромболизис</t>
  </si>
  <si>
    <t>стационар</t>
  </si>
  <si>
    <t>ВМП</t>
  </si>
  <si>
    <t>реабилитация</t>
  </si>
  <si>
    <t>Онкология</t>
  </si>
  <si>
    <t>гемодиализ</t>
  </si>
  <si>
    <t>ДС при стационаре</t>
  </si>
  <si>
    <t>ДС при поликлинике</t>
  </si>
  <si>
    <t>Гемодиализ</t>
  </si>
  <si>
    <t>заболеваемость</t>
  </si>
  <si>
    <t>обращ.по стом.</t>
  </si>
  <si>
    <t>КТ и МРТ (обращение)</t>
  </si>
  <si>
    <t>разовое посещение</t>
  </si>
  <si>
    <t>проф.стомат.</t>
  </si>
  <si>
    <t>ДНХБ</t>
  </si>
  <si>
    <t>иные</t>
  </si>
  <si>
    <t>моб.бригада</t>
  </si>
  <si>
    <t>ЦЗ</t>
  </si>
  <si>
    <t>ЦАОП</t>
  </si>
  <si>
    <t>ДВН 2 этап</t>
  </si>
  <si>
    <t>в том числе ФАП</t>
  </si>
  <si>
    <t>Всего ДД</t>
  </si>
  <si>
    <t>ДВН</t>
  </si>
  <si>
    <t>ДДС опека</t>
  </si>
  <si>
    <t>ДДС ТЖС</t>
  </si>
  <si>
    <t>Всего ПМО</t>
  </si>
  <si>
    <t>ПМО взр</t>
  </si>
  <si>
    <t>проф МО</t>
  </si>
  <si>
    <t>Исследования кала на скрытую кровь</t>
  </si>
  <si>
    <t>Маммография</t>
  </si>
  <si>
    <t>ГБУЗ РТ "Бай-Тайгинская ЦКБ"</t>
  </si>
  <si>
    <t>ГБУЗ РТ "Барун-Хемчикский ММЦ"</t>
  </si>
  <si>
    <t>ГБУЗ РТ "Дзун-Хемчикский ММЦ"</t>
  </si>
  <si>
    <t>ГБУЗ РТ "Каа-Хемский ЦКБ"</t>
  </si>
  <si>
    <t>ГБУЗ РТ "Кызылская ЦКБ"</t>
  </si>
  <si>
    <t>ГБУЗ РТ "Монгун-Тайгинская ЦКБ"</t>
  </si>
  <si>
    <t>ГБУЗ РТ "Овюрская ЦКБ"</t>
  </si>
  <si>
    <t>ГБУЗ РТ "Пий-Хемская ЦКБ"</t>
  </si>
  <si>
    <t>ГБУЗ РТ "Сут-Хольская ЦКБ"</t>
  </si>
  <si>
    <t>ГБУЗ РТ "Тандынская ЦКБ"</t>
  </si>
  <si>
    <t>ГБУЗ РТ "Тес-Хемская ЦКБ"</t>
  </si>
  <si>
    <t>ГБУЗ РТ "Тоджинская ЦКБ"</t>
  </si>
  <si>
    <t>ГБУЗ РТ "Улуг-Хемский ММЦ"</t>
  </si>
  <si>
    <t>ГБУЗ РТ "Чаа-Хольская ЦКБ"</t>
  </si>
  <si>
    <t>ГБУЗ РТ "Чеди-Хольская ЦКБ"</t>
  </si>
  <si>
    <t>ГБУЗ РТ "Эрзинская ЦКБ"</t>
  </si>
  <si>
    <t>ГБУЗ РТ "Тере-Хольская ЦКБ"</t>
  </si>
  <si>
    <t>ГБУЗ РТ "Городская поликлиника"</t>
  </si>
  <si>
    <t>ГБУЗ РТ "Стоматологическая поликлиника"</t>
  </si>
  <si>
    <t>ГБУЗ РТ "РЦ СМП и МК"</t>
  </si>
  <si>
    <t>ФКУЗ "МСЧ МВД РФ по РТ"</t>
  </si>
  <si>
    <t>ГБУЗ РТ "Республиканская больница №1"</t>
  </si>
  <si>
    <t>ГБУЗ РТ "Республиканская больница №2"</t>
  </si>
  <si>
    <t>ГБУЗ РТ "Республиканская детская больница"</t>
  </si>
  <si>
    <t>ГБУЗ РТ "Перинатальный центр"</t>
  </si>
  <si>
    <t>ГБУЗ РТ "Ресонкодиспансер"</t>
  </si>
  <si>
    <t>ГБУЗ РТ "Рескожвендиспансер"</t>
  </si>
  <si>
    <t>ГБУЗ РТ "Инфекционная больница"</t>
  </si>
  <si>
    <t>ГБУЗ РТ "РЦМП"</t>
  </si>
  <si>
    <t>ГБУЗ РТ "Республиканский центр ВМРД"</t>
  </si>
  <si>
    <t>ФГБУ "НМИЦ им. Е.Н.Мешалкина Минздрава России"</t>
  </si>
  <si>
    <t>ИП Олчей Л.В.</t>
  </si>
  <si>
    <t>ФГБОУ ВПО СибГМУ г. Томск</t>
  </si>
  <si>
    <t>ООО "БАЙДО"</t>
  </si>
  <si>
    <t>ООО "Семейный доктор"</t>
  </si>
  <si>
    <t>ГАУЗ РТ СП "Серебрянка"</t>
  </si>
  <si>
    <t>ИП Монгуш Р.К.</t>
  </si>
  <si>
    <t>Тывинский филиал Нефросовета</t>
  </si>
  <si>
    <t>ООО "С 17"</t>
  </si>
  <si>
    <t>ООО "Вита-Дент"</t>
  </si>
  <si>
    <t>ИП Саражакова Л.А</t>
  </si>
  <si>
    <t>ООО " РДЦ"</t>
  </si>
  <si>
    <t>ООО "МЦ Гиппократ"</t>
  </si>
  <si>
    <t>ООО Алдан</t>
  </si>
  <si>
    <t>ОГАУЗ "ОПЦ им. И.Д.Евтушенко"</t>
  </si>
  <si>
    <t>ГБУЗ РТ "Противотуберкулезный диспансер"</t>
  </si>
  <si>
    <t>Итого по РТ</t>
  </si>
  <si>
    <t>Плановая стоимость Территориальной программы обязательного медицинского страхования Республики Тыва на 2020 год</t>
  </si>
  <si>
    <t>Приложение к Протоколу заседания Комиссии №10</t>
  </si>
  <si>
    <t>Приложение №14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</si>
</sst>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164" fontId="3" fillId="2" borderId="0" xfId="0" applyNumberFormat="1" applyFont="1" applyFill="1"/>
    <xf numFmtId="0" fontId="1" fillId="2" borderId="6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/>
    <xf numFmtId="164" fontId="3" fillId="2" borderId="1" xfId="0" applyNumberFormat="1" applyFont="1" applyFill="1" applyBorder="1" applyAlignment="1"/>
    <xf numFmtId="165" fontId="3" fillId="2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165" fontId="3" fillId="3" borderId="1" xfId="0" applyNumberFormat="1" applyFont="1" applyFill="1" applyBorder="1" applyAlignment="1"/>
    <xf numFmtId="164" fontId="7" fillId="3" borderId="1" xfId="0" applyNumberFormat="1" applyFont="1" applyFill="1" applyBorder="1" applyAlignment="1"/>
    <xf numFmtId="164" fontId="2" fillId="3" borderId="1" xfId="0" applyNumberFormat="1" applyFont="1" applyFill="1" applyBorder="1" applyAlignment="1"/>
    <xf numFmtId="164" fontId="1" fillId="2" borderId="1" xfId="0" applyNumberFormat="1" applyFont="1" applyFill="1" applyBorder="1" applyAlignment="1"/>
    <xf numFmtId="164" fontId="5" fillId="2" borderId="1" xfId="0" applyNumberFormat="1" applyFont="1" applyFill="1" applyBorder="1" applyAlignment="1"/>
    <xf numFmtId="165" fontId="1" fillId="2" borderId="1" xfId="0" applyNumberFormat="1" applyFont="1" applyFill="1" applyBorder="1" applyAlignment="1"/>
    <xf numFmtId="165" fontId="3" fillId="2" borderId="0" xfId="0" applyNumberFormat="1" applyFont="1" applyFill="1" applyAlignment="1"/>
    <xf numFmtId="165" fontId="2" fillId="2" borderId="1" xfId="0" applyNumberFormat="1" applyFont="1" applyFill="1" applyBorder="1" applyAlignment="1"/>
    <xf numFmtId="165" fontId="1" fillId="2" borderId="0" xfId="0" applyNumberFormat="1" applyFont="1" applyFill="1" applyAlignment="1"/>
    <xf numFmtId="164" fontId="1" fillId="2" borderId="2" xfId="0" applyNumberFormat="1" applyFont="1" applyFill="1" applyBorder="1" applyAlignment="1">
      <alignment wrapText="1"/>
    </xf>
    <xf numFmtId="164" fontId="1" fillId="2" borderId="1" xfId="0" applyNumberFormat="1" applyFont="1" applyFill="1" applyBorder="1" applyAlignment="1">
      <alignment wrapText="1"/>
    </xf>
    <xf numFmtId="164" fontId="1" fillId="2" borderId="2" xfId="0" applyNumberFormat="1" applyFont="1" applyFill="1" applyBorder="1" applyAlignment="1"/>
    <xf numFmtId="164" fontId="1" fillId="0" borderId="1" xfId="0" applyNumberFormat="1" applyFont="1" applyFill="1" applyBorder="1" applyAlignment="1"/>
    <xf numFmtId="164" fontId="2" fillId="2" borderId="1" xfId="0" applyNumberFormat="1" applyFont="1" applyFill="1" applyBorder="1"/>
    <xf numFmtId="166" fontId="2" fillId="2" borderId="1" xfId="0" applyNumberFormat="1" applyFont="1" applyFill="1" applyBorder="1" applyAlignment="1"/>
    <xf numFmtId="0" fontId="2" fillId="2" borderId="0" xfId="0" applyFont="1" applyFill="1" applyBorder="1" applyAlignment="1"/>
    <xf numFmtId="0" fontId="1" fillId="2" borderId="0" xfId="0" applyFont="1" applyFill="1" applyBorder="1" applyAlignment="1"/>
    <xf numFmtId="164" fontId="2" fillId="2" borderId="0" xfId="0" applyNumberFormat="1" applyFont="1" applyFill="1" applyBorder="1" applyAlignment="1"/>
    <xf numFmtId="164" fontId="3" fillId="2" borderId="0" xfId="0" applyNumberFormat="1" applyFont="1" applyFill="1" applyBorder="1" applyAlignment="1"/>
    <xf numFmtId="165" fontId="3" fillId="2" borderId="0" xfId="0" applyNumberFormat="1" applyFont="1" applyFill="1" applyBorder="1" applyAlignment="1"/>
    <xf numFmtId="0" fontId="3" fillId="2" borderId="0" xfId="0" applyFont="1" applyFill="1" applyBorder="1" applyAlignment="1"/>
    <xf numFmtId="0" fontId="3" fillId="3" borderId="0" xfId="0" applyFont="1" applyFill="1" applyBorder="1" applyAlignment="1"/>
    <xf numFmtId="165" fontId="3" fillId="3" borderId="0" xfId="0" applyNumberFormat="1" applyFont="1" applyFill="1" applyBorder="1" applyAlignment="1"/>
    <xf numFmtId="1" fontId="3" fillId="2" borderId="0" xfId="0" applyNumberFormat="1" applyFont="1" applyFill="1" applyBorder="1" applyAlignment="1"/>
    <xf numFmtId="0" fontId="7" fillId="2" borderId="0" xfId="0" applyFont="1" applyFill="1" applyBorder="1"/>
    <xf numFmtId="165" fontId="2" fillId="2" borderId="0" xfId="0" applyNumberFormat="1" applyFont="1" applyFill="1" applyBorder="1" applyAlignment="1"/>
    <xf numFmtId="165" fontId="8" fillId="2" borderId="0" xfId="0" applyNumberFormat="1" applyFont="1" applyFill="1" applyBorder="1"/>
    <xf numFmtId="165" fontId="8" fillId="3" borderId="0" xfId="0" applyNumberFormat="1" applyFont="1" applyFill="1" applyBorder="1"/>
    <xf numFmtId="0" fontId="3" fillId="2" borderId="0" xfId="0" applyFont="1" applyFill="1" applyBorder="1"/>
    <xf numFmtId="0" fontId="4" fillId="2" borderId="0" xfId="0" applyFont="1" applyFill="1" applyAlignment="1"/>
    <xf numFmtId="0" fontId="2" fillId="0" borderId="0" xfId="0" applyFont="1" applyAlignment="1">
      <alignment vertical="center"/>
    </xf>
    <xf numFmtId="0" fontId="3" fillId="0" borderId="0" xfId="0" applyFont="1"/>
    <xf numFmtId="164" fontId="1" fillId="2" borderId="1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/>
    </xf>
    <xf numFmtId="164" fontId="3" fillId="2" borderId="4" xfId="0" applyNumberFormat="1" applyFont="1" applyFill="1" applyBorder="1" applyAlignment="1">
      <alignment horizontal="center"/>
    </xf>
    <xf numFmtId="164" fontId="3" fillId="2" borderId="5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54;&#1073;&#1084;&#1077;&#1085;&#1085;&#1080;&#1082;\&#1058;&#1040;&#1056;&#1048;&#1060;&#1053;&#1040;&#1071;\&#1058;&#1040;&#1056;&#1048;&#1060;&#1053;&#1040;&#1071;%202020\&#1057;&#1074;&#1086;&#1076;%20&#1085;&#1072;%202020%20&#1075;&#1086;&#1076;%2010\&#1057;&#1074;&#1086;&#1076;%202020%20&#1075;&#1086;&#1076;%20&#1085;&#1086;&#1074;&#1099;&#1077;\&#1057;&#1074;&#1086;&#1076;%202020%20&#1075;&#1086;&#1076;%20&#1085;&#1086;&#1074;&#1099;&#1077;\&#1057;&#1074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-Т"/>
      <sheetName val="Б-Х"/>
      <sheetName val="Д-Х"/>
      <sheetName val="К-Х"/>
      <sheetName val="Кыз"/>
      <sheetName val="М-Т"/>
      <sheetName val="Овюр"/>
      <sheetName val="П-Х"/>
      <sheetName val="С-Х"/>
      <sheetName val="Тоджа"/>
      <sheetName val="Танды"/>
      <sheetName val="Тес-Х"/>
      <sheetName val="Тере-Х"/>
      <sheetName val="Чаа-Х"/>
      <sheetName val="Чеди-Х"/>
      <sheetName val="У-Х"/>
      <sheetName val="РБ1"/>
      <sheetName val="Эрзин"/>
      <sheetName val="РБ2"/>
      <sheetName val="Горполка"/>
      <sheetName val="РДБ"/>
      <sheetName val="ПЦ"/>
      <sheetName val="Онко"/>
      <sheetName val="Кожвен"/>
      <sheetName val="Стом"/>
      <sheetName val="Инфекция"/>
      <sheetName val="ГБУЗ РТ РЦ СМП и МК"/>
      <sheetName val="ФКУЗ МСЧ МВД"/>
      <sheetName val="МЧУ ДПО Нефросовет"/>
      <sheetName val="ЦМП"/>
      <sheetName val="ЦМРД"/>
      <sheetName val="Олчей"/>
      <sheetName val="ИП Монгуш"/>
      <sheetName val="ИП Саражакова"/>
      <sheetName val="ООО Байдо"/>
      <sheetName val="Семейный доктор"/>
      <sheetName val="Серебрянка1"/>
      <sheetName val="ТПГГ"/>
      <sheetName val="базовая ставка"/>
      <sheetName val="Санталь17"/>
      <sheetName val="Вита-Дент"/>
      <sheetName val="Евтушенко"/>
      <sheetName val="Томск"/>
      <sheetName val="Мешалкина"/>
      <sheetName val="ООО РДЦ "/>
      <sheetName val="ООО Гиппократ"/>
      <sheetName val="ООО Алдан"/>
      <sheetName val="Тубдиспансер"/>
      <sheetName val="Объемы"/>
      <sheetName val="Стоимость (2)"/>
      <sheetName val="Стоимость"/>
      <sheetName val="Свод МО Формула !!!!!!"/>
      <sheetName val="АПП поквартально"/>
      <sheetName val="КС поквартально"/>
      <sheetName val="ДС поквартально"/>
      <sheetName val="Скорая поквартально"/>
      <sheetName val="2019 - 15"/>
      <sheetName val="2020"/>
      <sheetName val="2020-1"/>
      <sheetName val="2020-3"/>
      <sheetName val="2020-4"/>
      <sheetName val="2020-5"/>
      <sheetName val="2020-6"/>
      <sheetName val="2020-7"/>
      <sheetName val="2020-8"/>
      <sheetName val="2020-9"/>
      <sheetName val="2020-10"/>
      <sheetName val="Структура по видам "/>
    </sheetNames>
    <sheetDataSet>
      <sheetData sheetId="0">
        <row r="17">
          <cell r="B17">
            <v>683</v>
          </cell>
        </row>
      </sheetData>
      <sheetData sheetId="1">
        <row r="16">
          <cell r="B16">
            <v>1825</v>
          </cell>
        </row>
      </sheetData>
      <sheetData sheetId="2">
        <row r="17">
          <cell r="B17">
            <v>1250</v>
          </cell>
        </row>
      </sheetData>
      <sheetData sheetId="3">
        <row r="16">
          <cell r="B16">
            <v>612.5</v>
          </cell>
        </row>
      </sheetData>
      <sheetData sheetId="4">
        <row r="17">
          <cell r="V17">
            <v>570</v>
          </cell>
        </row>
      </sheetData>
      <sheetData sheetId="5">
        <row r="16">
          <cell r="B16">
            <v>489.75</v>
          </cell>
        </row>
      </sheetData>
      <sheetData sheetId="6">
        <row r="17">
          <cell r="B17">
            <v>543</v>
          </cell>
        </row>
      </sheetData>
      <sheetData sheetId="7">
        <row r="16">
          <cell r="B16">
            <v>912.5</v>
          </cell>
        </row>
      </sheetData>
      <sheetData sheetId="8">
        <row r="17">
          <cell r="B17">
            <v>890</v>
          </cell>
        </row>
      </sheetData>
      <sheetData sheetId="9">
        <row r="17">
          <cell r="B17">
            <v>231</v>
          </cell>
        </row>
      </sheetData>
      <sheetData sheetId="10">
        <row r="17">
          <cell r="B17">
            <v>754</v>
          </cell>
        </row>
      </sheetData>
      <sheetData sheetId="11">
        <row r="17">
          <cell r="B17">
            <v>511.75</v>
          </cell>
        </row>
      </sheetData>
      <sheetData sheetId="12">
        <row r="17">
          <cell r="B17">
            <v>170.5</v>
          </cell>
        </row>
      </sheetData>
      <sheetData sheetId="13">
        <row r="17">
          <cell r="B17">
            <v>457</v>
          </cell>
        </row>
      </sheetData>
      <sheetData sheetId="14">
        <row r="17">
          <cell r="B17">
            <v>483</v>
          </cell>
        </row>
      </sheetData>
      <sheetData sheetId="15">
        <row r="17">
          <cell r="B17">
            <v>975</v>
          </cell>
        </row>
      </sheetData>
      <sheetData sheetId="16">
        <row r="17">
          <cell r="V17">
            <v>3237</v>
          </cell>
        </row>
        <row r="34">
          <cell r="AW34">
            <v>2737.4382000000005</v>
          </cell>
        </row>
      </sheetData>
      <sheetData sheetId="17">
        <row r="17">
          <cell r="B17">
            <v>475.75</v>
          </cell>
        </row>
      </sheetData>
      <sheetData sheetId="18">
        <row r="17">
          <cell r="V17">
            <v>141</v>
          </cell>
        </row>
      </sheetData>
      <sheetData sheetId="19">
        <row r="17">
          <cell r="BK17">
            <v>234</v>
          </cell>
        </row>
      </sheetData>
      <sheetData sheetId="20">
        <row r="16">
          <cell r="V16">
            <v>911</v>
          </cell>
        </row>
      </sheetData>
      <sheetData sheetId="21">
        <row r="17">
          <cell r="V17">
            <v>2235</v>
          </cell>
        </row>
      </sheetData>
      <sheetData sheetId="22">
        <row r="17">
          <cell r="V17">
            <v>143</v>
          </cell>
        </row>
      </sheetData>
      <sheetData sheetId="23">
        <row r="17">
          <cell r="V17">
            <v>120</v>
          </cell>
        </row>
      </sheetData>
      <sheetData sheetId="24"/>
      <sheetData sheetId="25">
        <row r="17">
          <cell r="V17">
            <v>913</v>
          </cell>
        </row>
      </sheetData>
      <sheetData sheetId="26">
        <row r="17">
          <cell r="B17">
            <v>13362</v>
          </cell>
        </row>
      </sheetData>
      <sheetData sheetId="27"/>
      <sheetData sheetId="28">
        <row r="16">
          <cell r="V16">
            <v>48</v>
          </cell>
        </row>
      </sheetData>
      <sheetData sheetId="29"/>
      <sheetData sheetId="30">
        <row r="17">
          <cell r="AC17">
            <v>69</v>
          </cell>
        </row>
      </sheetData>
      <sheetData sheetId="31"/>
      <sheetData sheetId="32"/>
      <sheetData sheetId="33"/>
      <sheetData sheetId="34"/>
      <sheetData sheetId="35"/>
      <sheetData sheetId="36">
        <row r="17">
          <cell r="AC17">
            <v>99</v>
          </cell>
        </row>
      </sheetData>
      <sheetData sheetId="37"/>
      <sheetData sheetId="38"/>
      <sheetData sheetId="39">
        <row r="16">
          <cell r="CC16">
            <v>5</v>
          </cell>
        </row>
      </sheetData>
      <sheetData sheetId="40"/>
      <sheetData sheetId="41">
        <row r="17">
          <cell r="CC17">
            <v>1</v>
          </cell>
        </row>
      </sheetData>
      <sheetData sheetId="42">
        <row r="17">
          <cell r="CC17">
            <v>6</v>
          </cell>
        </row>
      </sheetData>
      <sheetData sheetId="43"/>
      <sheetData sheetId="44">
        <row r="34">
          <cell r="DP34">
            <v>2577.6917900000003</v>
          </cell>
        </row>
      </sheetData>
      <sheetData sheetId="45">
        <row r="34">
          <cell r="DC34">
            <v>523.18329743999993</v>
          </cell>
          <cell r="EE34">
            <v>81.676140000000004</v>
          </cell>
        </row>
      </sheetData>
      <sheetData sheetId="46"/>
      <sheetData sheetId="47">
        <row r="34">
          <cell r="DP34">
            <v>1593.9</v>
          </cell>
        </row>
      </sheetData>
      <sheetData sheetId="48"/>
      <sheetData sheetId="49"/>
      <sheetData sheetId="50"/>
      <sheetData sheetId="51">
        <row r="13">
          <cell r="G13">
            <v>15427.715160050786</v>
          </cell>
          <cell r="M13">
            <v>0</v>
          </cell>
          <cell r="O13">
            <v>0</v>
          </cell>
          <cell r="AB13">
            <v>22132.96858030156</v>
          </cell>
          <cell r="AI13">
            <v>0</v>
          </cell>
          <cell r="AP13">
            <v>0</v>
          </cell>
          <cell r="BD13">
            <v>0</v>
          </cell>
          <cell r="BQ13">
            <v>18959.929173466197</v>
          </cell>
          <cell r="BW13">
            <v>0</v>
          </cell>
          <cell r="CK13">
            <v>0</v>
          </cell>
          <cell r="DB13">
            <v>0</v>
          </cell>
          <cell r="DP13">
            <v>41022.189192000005</v>
          </cell>
          <cell r="DW13">
            <v>1153.184256</v>
          </cell>
          <cell r="ER13">
            <v>1519.7696540000002</v>
          </cell>
          <cell r="EY13">
            <v>127.6031232</v>
          </cell>
          <cell r="FE13">
            <v>0</v>
          </cell>
          <cell r="FL13">
            <v>2096.8833380000001</v>
          </cell>
          <cell r="FT13">
            <v>538.37610300000006</v>
          </cell>
          <cell r="GB13">
            <v>247.10000000000008</v>
          </cell>
          <cell r="GI13">
            <v>0</v>
          </cell>
          <cell r="GO13">
            <v>0</v>
          </cell>
          <cell r="HI13">
            <v>2739.7</v>
          </cell>
          <cell r="HO13">
            <v>5943.5018410969751</v>
          </cell>
          <cell r="IM13">
            <v>5312.304079999999</v>
          </cell>
          <cell r="IS13">
            <v>706.71</v>
          </cell>
          <cell r="IY13">
            <v>1959.5520000000001</v>
          </cell>
          <cell r="JE13">
            <v>1378.3555600000002</v>
          </cell>
          <cell r="JK13">
            <v>0</v>
          </cell>
          <cell r="JQ13">
            <v>0</v>
          </cell>
          <cell r="KK13">
            <v>5852.8075124293782</v>
          </cell>
          <cell r="KS13">
            <v>42396.094270199996</v>
          </cell>
        </row>
        <row r="14">
          <cell r="G14">
            <v>39131.549092915011</v>
          </cell>
          <cell r="M14">
            <v>650.69139262200008</v>
          </cell>
          <cell r="O14">
            <v>0</v>
          </cell>
          <cell r="AB14">
            <v>175148.69703835505</v>
          </cell>
          <cell r="AI14">
            <v>2289.7867311516293</v>
          </cell>
          <cell r="AP14">
            <v>0</v>
          </cell>
          <cell r="BD14">
            <v>0</v>
          </cell>
          <cell r="BQ14">
            <v>16883.132651166597</v>
          </cell>
          <cell r="BW14">
            <v>16848.201402122999</v>
          </cell>
          <cell r="CK14">
            <v>1851.4087200000001</v>
          </cell>
          <cell r="DB14">
            <v>0</v>
          </cell>
          <cell r="DP14">
            <v>91985.28414815999</v>
          </cell>
          <cell r="DW14">
            <v>3413.4911999999995</v>
          </cell>
          <cell r="EC14">
            <v>3529.2321399999992</v>
          </cell>
          <cell r="ER14">
            <v>1698.4169280000001</v>
          </cell>
          <cell r="EY14">
            <v>991.2672</v>
          </cell>
          <cell r="FE14">
            <v>0</v>
          </cell>
          <cell r="FL14">
            <v>1756.818976</v>
          </cell>
          <cell r="FT14">
            <v>628.78433400000006</v>
          </cell>
          <cell r="GB14">
            <v>2521.4</v>
          </cell>
          <cell r="GI14">
            <v>0</v>
          </cell>
          <cell r="GO14">
            <v>0</v>
          </cell>
          <cell r="HI14">
            <v>3609.8499999999995</v>
          </cell>
          <cell r="HO14">
            <v>11476.255092455069</v>
          </cell>
          <cell r="IM14">
            <v>12016.930959999998</v>
          </cell>
          <cell r="IS14">
            <v>1722.3879999999999</v>
          </cell>
          <cell r="IY14">
            <v>3081.2360600000002</v>
          </cell>
          <cell r="JE14">
            <v>1975.7063000000001</v>
          </cell>
          <cell r="JK14">
            <v>0</v>
          </cell>
          <cell r="JQ14">
            <v>0</v>
          </cell>
          <cell r="KK14">
            <v>14910.54247915226</v>
          </cell>
          <cell r="KS14">
            <v>83614.107858559975</v>
          </cell>
        </row>
        <row r="15">
          <cell r="G15">
            <v>17244.9840004016</v>
          </cell>
          <cell r="M15">
            <v>0</v>
          </cell>
          <cell r="O15">
            <v>0</v>
          </cell>
          <cell r="AB15">
            <v>48955.29638367708</v>
          </cell>
          <cell r="AI15">
            <v>0</v>
          </cell>
          <cell r="AP15">
            <v>0</v>
          </cell>
          <cell r="BD15">
            <v>0</v>
          </cell>
          <cell r="BQ15">
            <v>9295.0065559805989</v>
          </cell>
          <cell r="BW15">
            <v>17650.475790729601</v>
          </cell>
          <cell r="CK15">
            <v>0</v>
          </cell>
          <cell r="DB15">
            <v>0</v>
          </cell>
          <cell r="DP15">
            <v>64822.37070583248</v>
          </cell>
          <cell r="DW15">
            <v>3237.4702079999993</v>
          </cell>
          <cell r="EC15">
            <v>1217.2347599999998</v>
          </cell>
          <cell r="ER15">
            <v>1351.2891600000003</v>
          </cell>
          <cell r="EY15">
            <v>817.52509440000006</v>
          </cell>
          <cell r="FE15">
            <v>0</v>
          </cell>
          <cell r="FL15">
            <v>2162.2072559999997</v>
          </cell>
          <cell r="FT15">
            <v>495.89998199999997</v>
          </cell>
          <cell r="GB15">
            <v>1694.3000000000002</v>
          </cell>
          <cell r="GI15">
            <v>0</v>
          </cell>
          <cell r="GO15">
            <v>0</v>
          </cell>
          <cell r="HI15">
            <v>4548.0499999999993</v>
          </cell>
          <cell r="HO15">
            <v>10833.565435263907</v>
          </cell>
          <cell r="IM15">
            <v>8002.9745599999997</v>
          </cell>
          <cell r="IS15">
            <v>31.122</v>
          </cell>
          <cell r="IY15">
            <v>3138.2157400000001</v>
          </cell>
          <cell r="JE15">
            <v>1441.5289999999995</v>
          </cell>
          <cell r="JK15">
            <v>0</v>
          </cell>
          <cell r="JQ15">
            <v>0</v>
          </cell>
          <cell r="KK15">
            <v>10731.579728921592</v>
          </cell>
          <cell r="KS15">
            <v>61965.490378472488</v>
          </cell>
        </row>
        <row r="16">
          <cell r="G16">
            <v>11805.720376216485</v>
          </cell>
          <cell r="M16">
            <v>0</v>
          </cell>
          <cell r="O16">
            <v>0</v>
          </cell>
          <cell r="AB16">
            <v>36634.822628752954</v>
          </cell>
          <cell r="AI16">
            <v>0</v>
          </cell>
          <cell r="AP16">
            <v>0</v>
          </cell>
          <cell r="BD16">
            <v>0</v>
          </cell>
          <cell r="BQ16">
            <v>4615.9563342750007</v>
          </cell>
          <cell r="BW16">
            <v>6893.1483865237506</v>
          </cell>
          <cell r="CK16">
            <v>0</v>
          </cell>
          <cell r="DB16">
            <v>0</v>
          </cell>
          <cell r="DP16">
            <v>51332.504556000007</v>
          </cell>
          <cell r="DW16">
            <v>1849.0429439999996</v>
          </cell>
          <cell r="ER16">
            <v>2020.2197080000003</v>
          </cell>
          <cell r="EY16">
            <v>573.85359360000007</v>
          </cell>
          <cell r="FE16">
            <v>0</v>
          </cell>
          <cell r="FL16">
            <v>262.36486000000002</v>
          </cell>
          <cell r="FT16">
            <v>239.84271900000005</v>
          </cell>
          <cell r="GB16">
            <v>1573.7000000000003</v>
          </cell>
          <cell r="GI16">
            <v>0</v>
          </cell>
          <cell r="GO16">
            <v>0</v>
          </cell>
          <cell r="HI16">
            <v>2877.95</v>
          </cell>
          <cell r="HO16">
            <v>7721.5793786862487</v>
          </cell>
          <cell r="IM16">
            <v>5369.1454400000002</v>
          </cell>
          <cell r="IS16">
            <v>88.92</v>
          </cell>
          <cell r="IY16">
            <v>1674.1427600000002</v>
          </cell>
          <cell r="JE16">
            <v>574.70159999999998</v>
          </cell>
          <cell r="JK16">
            <v>0</v>
          </cell>
          <cell r="JQ16">
            <v>0</v>
          </cell>
          <cell r="KK16">
            <v>7214.7995537192501</v>
          </cell>
          <cell r="KS16">
            <v>50464.500881440006</v>
          </cell>
        </row>
        <row r="17">
          <cell r="G17">
            <v>0</v>
          </cell>
          <cell r="M17">
            <v>0</v>
          </cell>
          <cell r="O17">
            <v>0</v>
          </cell>
          <cell r="AB17">
            <v>62296.319766052315</v>
          </cell>
          <cell r="AI17">
            <v>0</v>
          </cell>
          <cell r="AP17">
            <v>0</v>
          </cell>
          <cell r="BD17">
            <v>0</v>
          </cell>
          <cell r="BQ17">
            <v>3595.7002054936929</v>
          </cell>
          <cell r="BW17">
            <v>11882.45870929276</v>
          </cell>
          <cell r="CK17">
            <v>0</v>
          </cell>
          <cell r="DB17">
            <v>0</v>
          </cell>
          <cell r="DP17">
            <v>76857.650655360034</v>
          </cell>
          <cell r="DW17">
            <v>4038.6124799999998</v>
          </cell>
          <cell r="EC17">
            <v>973.7046399999997</v>
          </cell>
          <cell r="ER17">
            <v>3076.8586160000004</v>
          </cell>
          <cell r="EY17">
            <v>1978.2088703999998</v>
          </cell>
          <cell r="FE17">
            <v>0</v>
          </cell>
          <cell r="FL17">
            <v>2799.9135000000001</v>
          </cell>
          <cell r="FT17">
            <v>1191.6356670000002</v>
          </cell>
          <cell r="GB17">
            <v>1742.8000000000004</v>
          </cell>
          <cell r="GI17">
            <v>0</v>
          </cell>
          <cell r="GO17">
            <v>0</v>
          </cell>
          <cell r="HI17">
            <v>4109.6000000000004</v>
          </cell>
          <cell r="HO17">
            <v>18309.51387049551</v>
          </cell>
          <cell r="IM17">
            <v>15837.935360000001</v>
          </cell>
          <cell r="IS17">
            <v>418.05600000000004</v>
          </cell>
          <cell r="IY17">
            <v>2744.4339199999995</v>
          </cell>
          <cell r="JE17">
            <v>1201.4549199999999</v>
          </cell>
          <cell r="JK17">
            <v>0</v>
          </cell>
          <cell r="JQ17">
            <v>0</v>
          </cell>
          <cell r="KK17">
            <v>18958.825834588406</v>
          </cell>
          <cell r="KS17">
            <v>75106.36684692002</v>
          </cell>
        </row>
        <row r="18">
          <cell r="G18">
            <v>14481.03430031686</v>
          </cell>
          <cell r="M18">
            <v>0</v>
          </cell>
          <cell r="O18">
            <v>0</v>
          </cell>
          <cell r="AB18">
            <v>39197.5612949364</v>
          </cell>
          <cell r="AI18">
            <v>0</v>
          </cell>
          <cell r="AP18">
            <v>0</v>
          </cell>
          <cell r="BD18">
            <v>0</v>
          </cell>
          <cell r="BQ18">
            <v>0</v>
          </cell>
          <cell r="BW18">
            <v>11790.8859124875</v>
          </cell>
          <cell r="CK18">
            <v>0</v>
          </cell>
          <cell r="DB18">
            <v>0</v>
          </cell>
          <cell r="DP18">
            <v>25372.789643519998</v>
          </cell>
          <cell r="DW18">
            <v>1592.4142079999999</v>
          </cell>
          <cell r="ER18">
            <v>712.3529920000002</v>
          </cell>
          <cell r="EY18">
            <v>497.43590399999999</v>
          </cell>
          <cell r="FE18">
            <v>0</v>
          </cell>
          <cell r="FL18">
            <v>534.21037400000012</v>
          </cell>
          <cell r="FT18">
            <v>338.28177600000004</v>
          </cell>
          <cell r="GB18">
            <v>240.6</v>
          </cell>
          <cell r="GI18">
            <v>0</v>
          </cell>
          <cell r="GO18">
            <v>0</v>
          </cell>
          <cell r="HI18">
            <v>899.2</v>
          </cell>
          <cell r="HO18">
            <v>3615.6028331732205</v>
          </cell>
          <cell r="IM18">
            <v>2246.7958400000002</v>
          </cell>
          <cell r="IS18">
            <v>0</v>
          </cell>
          <cell r="IY18">
            <v>922.52826000000005</v>
          </cell>
          <cell r="JE18">
            <v>175.51548000000003</v>
          </cell>
          <cell r="JK18">
            <v>0</v>
          </cell>
          <cell r="JQ18">
            <v>0</v>
          </cell>
          <cell r="KK18">
            <v>3607.7087677340523</v>
          </cell>
          <cell r="KS18">
            <v>25404.162740480002</v>
          </cell>
        </row>
        <row r="19">
          <cell r="G19">
            <v>12047.657673885649</v>
          </cell>
          <cell r="M19">
            <v>0</v>
          </cell>
          <cell r="O19">
            <v>0</v>
          </cell>
          <cell r="AB19">
            <v>19455.580605385214</v>
          </cell>
          <cell r="AI19">
            <v>0</v>
          </cell>
          <cell r="AP19">
            <v>0</v>
          </cell>
          <cell r="BD19">
            <v>0</v>
          </cell>
          <cell r="BQ19">
            <v>6453.9973040383993</v>
          </cell>
          <cell r="BW19">
            <v>6466.1810233914002</v>
          </cell>
          <cell r="CK19">
            <v>0</v>
          </cell>
          <cell r="DB19">
            <v>0</v>
          </cell>
          <cell r="DP19">
            <v>30224.080989120001</v>
          </cell>
          <cell r="DW19">
            <v>1799.6912639999998</v>
          </cell>
          <cell r="ER19">
            <v>204.38951000000003</v>
          </cell>
          <cell r="EY19">
            <v>256.28762879999999</v>
          </cell>
          <cell r="FE19">
            <v>0</v>
          </cell>
          <cell r="FL19">
            <v>1176.3679079999999</v>
          </cell>
          <cell r="FT19">
            <v>114.76125000000002</v>
          </cell>
          <cell r="GB19">
            <v>412.60000000000008</v>
          </cell>
          <cell r="GI19">
            <v>0</v>
          </cell>
          <cell r="GO19">
            <v>0</v>
          </cell>
          <cell r="HI19">
            <v>1818.55</v>
          </cell>
          <cell r="HO19">
            <v>4418.0876279401609</v>
          </cell>
          <cell r="IM19">
            <v>2829.4567199999997</v>
          </cell>
          <cell r="IS19">
            <v>0</v>
          </cell>
          <cell r="IY19">
            <v>749.16450000000009</v>
          </cell>
          <cell r="JE19">
            <v>136.21289999999999</v>
          </cell>
          <cell r="JK19">
            <v>0</v>
          </cell>
          <cell r="JQ19">
            <v>0</v>
          </cell>
          <cell r="KK19">
            <v>4291.9196427847837</v>
          </cell>
          <cell r="KS19">
            <v>29059.528045919997</v>
          </cell>
        </row>
        <row r="20">
          <cell r="G20">
            <v>25313.171646175018</v>
          </cell>
          <cell r="M20">
            <v>0</v>
          </cell>
          <cell r="O20">
            <v>0</v>
          </cell>
          <cell r="AB20">
            <v>36852.21384485899</v>
          </cell>
          <cell r="AI20">
            <v>0</v>
          </cell>
          <cell r="AP20">
            <v>0</v>
          </cell>
          <cell r="BD20">
            <v>0</v>
          </cell>
          <cell r="BQ20">
            <v>12214.151129992501</v>
          </cell>
          <cell r="BW20">
            <v>0</v>
          </cell>
          <cell r="CK20">
            <v>0</v>
          </cell>
          <cell r="DB20">
            <v>0</v>
          </cell>
          <cell r="DP20">
            <v>44184.914891519998</v>
          </cell>
          <cell r="DW20">
            <v>2018.483712</v>
          </cell>
          <cell r="EC20">
            <v>598.50175999999999</v>
          </cell>
          <cell r="ER20">
            <v>1476.6152180000001</v>
          </cell>
          <cell r="EY20">
            <v>987.66259200000002</v>
          </cell>
          <cell r="FE20">
            <v>0</v>
          </cell>
          <cell r="FL20">
            <v>2530.3093940000003</v>
          </cell>
          <cell r="FT20">
            <v>1251.0924480000001</v>
          </cell>
          <cell r="GB20">
            <v>3298.8</v>
          </cell>
          <cell r="GI20">
            <v>0</v>
          </cell>
          <cell r="GO20">
            <v>0</v>
          </cell>
          <cell r="HI20">
            <v>2005</v>
          </cell>
          <cell r="HO20">
            <v>4560.6064079084335</v>
          </cell>
          <cell r="IM20">
            <v>3295.6326400000003</v>
          </cell>
          <cell r="IS20">
            <v>55.575000000000003</v>
          </cell>
          <cell r="IY20">
            <v>991.78600000000006</v>
          </cell>
          <cell r="JE20">
            <v>849.4231000000002</v>
          </cell>
          <cell r="JK20">
            <v>0</v>
          </cell>
          <cell r="JQ20">
            <v>0</v>
          </cell>
          <cell r="KK20">
            <v>8611.8281461005154</v>
          </cell>
          <cell r="KS20">
            <v>45766.965329999999</v>
          </cell>
        </row>
        <row r="21">
          <cell r="G21">
            <v>17397.911720449363</v>
          </cell>
          <cell r="M21">
            <v>0</v>
          </cell>
          <cell r="O21">
            <v>0</v>
          </cell>
          <cell r="AB21">
            <v>33781.813557687179</v>
          </cell>
          <cell r="AI21">
            <v>0</v>
          </cell>
          <cell r="AP21">
            <v>0</v>
          </cell>
          <cell r="BD21">
            <v>0</v>
          </cell>
          <cell r="BQ21">
            <v>0</v>
          </cell>
          <cell r="BW21">
            <v>3666.924641580601</v>
          </cell>
          <cell r="CK21">
            <v>0</v>
          </cell>
          <cell r="DB21">
            <v>0</v>
          </cell>
          <cell r="DP21">
            <v>17643.205615707579</v>
          </cell>
          <cell r="DW21">
            <v>1006.7740962932095</v>
          </cell>
          <cell r="ER21">
            <v>1017.9065780000001</v>
          </cell>
          <cell r="EY21">
            <v>562.31884800000012</v>
          </cell>
          <cell r="FE21">
            <v>0</v>
          </cell>
          <cell r="FL21">
            <v>750.95153800000003</v>
          </cell>
          <cell r="FT21">
            <v>309.11394599999994</v>
          </cell>
          <cell r="GB21">
            <v>739</v>
          </cell>
          <cell r="GI21">
            <v>0</v>
          </cell>
          <cell r="GO21">
            <v>0</v>
          </cell>
          <cell r="HI21">
            <v>1035.7500000000002</v>
          </cell>
          <cell r="HO21">
            <v>4583.6226617828142</v>
          </cell>
          <cell r="IM21">
            <v>4007.3957599999994</v>
          </cell>
          <cell r="IS21">
            <v>59.752000000000002</v>
          </cell>
          <cell r="IY21">
            <v>533.09557999999993</v>
          </cell>
          <cell r="JE21">
            <v>474.04128000000003</v>
          </cell>
          <cell r="JK21">
            <v>0</v>
          </cell>
          <cell r="JQ21">
            <v>0</v>
          </cell>
          <cell r="KK21">
            <v>5109.852196672583</v>
          </cell>
          <cell r="KS21">
            <v>18407.048731072446</v>
          </cell>
        </row>
        <row r="22">
          <cell r="G22">
            <v>12848.875104783914</v>
          </cell>
          <cell r="M22">
            <v>0</v>
          </cell>
          <cell r="O22">
            <v>0</v>
          </cell>
          <cell r="AB22">
            <v>30039.874302363558</v>
          </cell>
          <cell r="AI22">
            <v>0</v>
          </cell>
          <cell r="AP22">
            <v>0</v>
          </cell>
          <cell r="BD22">
            <v>0</v>
          </cell>
          <cell r="BQ22">
            <v>2084.2921612800005</v>
          </cell>
          <cell r="BW22">
            <v>9393.7068133218017</v>
          </cell>
          <cell r="CK22">
            <v>0</v>
          </cell>
          <cell r="DB22">
            <v>0</v>
          </cell>
          <cell r="DP22">
            <v>40922.481053280004</v>
          </cell>
          <cell r="DW22">
            <v>2456.0686079999996</v>
          </cell>
          <cell r="EC22">
            <v>360.01247999999993</v>
          </cell>
          <cell r="ER22">
            <v>1943.8595540000003</v>
          </cell>
          <cell r="EY22">
            <v>356.85619199999996</v>
          </cell>
          <cell r="FE22">
            <v>0</v>
          </cell>
          <cell r="FL22">
            <v>1570.7603559999998</v>
          </cell>
          <cell r="FT22">
            <v>399.29238899999996</v>
          </cell>
          <cell r="GB22">
            <v>1921.8999999999996</v>
          </cell>
          <cell r="GI22">
            <v>0</v>
          </cell>
          <cell r="GO22">
            <v>0</v>
          </cell>
          <cell r="HI22">
            <v>5078.3500000000004</v>
          </cell>
          <cell r="HO22">
            <v>6213.6409537457976</v>
          </cell>
          <cell r="IM22">
            <v>5346.8871199999994</v>
          </cell>
          <cell r="IS22">
            <v>109.12099999999997</v>
          </cell>
          <cell r="IY22">
            <v>1592.0701800000002</v>
          </cell>
          <cell r="JE22">
            <v>1211.2532000000001</v>
          </cell>
          <cell r="JK22">
            <v>0</v>
          </cell>
          <cell r="JQ22">
            <v>0</v>
          </cell>
          <cell r="KK22">
            <v>7491.332355515101</v>
          </cell>
          <cell r="KS22">
            <v>41474.983016839993</v>
          </cell>
        </row>
        <row r="23">
          <cell r="G23">
            <v>12174.743615517849</v>
          </cell>
          <cell r="M23">
            <v>0</v>
          </cell>
          <cell r="O23">
            <v>0</v>
          </cell>
          <cell r="AB23">
            <v>23643.774921467953</v>
          </cell>
          <cell r="AI23">
            <v>0</v>
          </cell>
          <cell r="AP23">
            <v>0</v>
          </cell>
          <cell r="BD23">
            <v>0</v>
          </cell>
          <cell r="BQ23">
            <v>2747.4928389402007</v>
          </cell>
          <cell r="BW23">
            <v>6012.5717797873995</v>
          </cell>
          <cell r="CK23">
            <v>0</v>
          </cell>
          <cell r="DB23">
            <v>0</v>
          </cell>
          <cell r="DP23">
            <v>31653.518294647845</v>
          </cell>
          <cell r="DW23">
            <v>2099.0912460908539</v>
          </cell>
          <cell r="EC23">
            <v>170.13247999999999</v>
          </cell>
          <cell r="ER23">
            <v>201.56851584314637</v>
          </cell>
          <cell r="EY23">
            <v>735.3399584659968</v>
          </cell>
          <cell r="FE23">
            <v>0</v>
          </cell>
          <cell r="FL23">
            <v>1400.6144828060415</v>
          </cell>
          <cell r="FT23">
            <v>36.695291330470496</v>
          </cell>
          <cell r="GB23">
            <v>1189.4000000000005</v>
          </cell>
          <cell r="GI23">
            <v>0</v>
          </cell>
          <cell r="GO23">
            <v>0</v>
          </cell>
          <cell r="HI23">
            <v>1046.79340516</v>
          </cell>
          <cell r="HO23">
            <v>5009.4964177683914</v>
          </cell>
          <cell r="IM23">
            <v>4307.39714</v>
          </cell>
          <cell r="IS23">
            <v>62.244</v>
          </cell>
          <cell r="IY23">
            <v>982.63342</v>
          </cell>
          <cell r="JE23">
            <v>403.58439999999996</v>
          </cell>
          <cell r="JK23">
            <v>0</v>
          </cell>
          <cell r="JQ23">
            <v>0</v>
          </cell>
          <cell r="KK23">
            <v>4465.2171164340089</v>
          </cell>
          <cell r="KS23">
            <v>30409.336447457728</v>
          </cell>
        </row>
        <row r="24">
          <cell r="G24">
            <v>5863.6997761060302</v>
          </cell>
          <cell r="M24">
            <v>0</v>
          </cell>
          <cell r="O24">
            <v>0</v>
          </cell>
          <cell r="AB24">
            <v>20833.692927348071</v>
          </cell>
          <cell r="AI24">
            <v>0</v>
          </cell>
          <cell r="AP24">
            <v>0</v>
          </cell>
          <cell r="BD24">
            <v>0</v>
          </cell>
          <cell r="BQ24">
            <v>0</v>
          </cell>
          <cell r="BW24">
            <v>6362.6930180239988</v>
          </cell>
          <cell r="CK24">
            <v>0</v>
          </cell>
          <cell r="DB24">
            <v>0</v>
          </cell>
          <cell r="DP24">
            <v>31413.662795519998</v>
          </cell>
          <cell r="DW24">
            <v>1677.9571199999996</v>
          </cell>
          <cell r="ER24">
            <v>502.20614599999999</v>
          </cell>
          <cell r="EY24">
            <v>391.46042879999999</v>
          </cell>
          <cell r="FE24">
            <v>0</v>
          </cell>
          <cell r="FL24">
            <v>363.23962199999994</v>
          </cell>
          <cell r="FT24">
            <v>174.19338000000002</v>
          </cell>
          <cell r="GB24">
            <v>384.2</v>
          </cell>
          <cell r="GI24">
            <v>0</v>
          </cell>
          <cell r="GO24">
            <v>0</v>
          </cell>
          <cell r="HI24">
            <v>1825.5</v>
          </cell>
          <cell r="HO24">
            <v>4091.1838073458484</v>
          </cell>
          <cell r="IM24">
            <v>1974.1182799999997</v>
          </cell>
          <cell r="IS24">
            <v>47.164000000000001</v>
          </cell>
          <cell r="IY24">
            <v>988.68600000000004</v>
          </cell>
          <cell r="JE24">
            <v>961.23599999999999</v>
          </cell>
          <cell r="JK24">
            <v>0</v>
          </cell>
          <cell r="JQ24">
            <v>0</v>
          </cell>
          <cell r="KK24">
            <v>4196.1566605325579</v>
          </cell>
          <cell r="KS24">
            <v>28208.328951200005</v>
          </cell>
        </row>
        <row r="25">
          <cell r="G25">
            <v>19138.518094063369</v>
          </cell>
          <cell r="M25">
            <v>0</v>
          </cell>
          <cell r="O25">
            <v>0</v>
          </cell>
          <cell r="AB25">
            <v>89805.788925763685</v>
          </cell>
          <cell r="AI25">
            <v>0</v>
          </cell>
          <cell r="AP25">
            <v>0</v>
          </cell>
          <cell r="BD25">
            <v>0</v>
          </cell>
          <cell r="BQ25">
            <v>24700.958872426199</v>
          </cell>
          <cell r="BW25">
            <v>24257.325074182198</v>
          </cell>
          <cell r="CK25">
            <v>0</v>
          </cell>
          <cell r="DB25">
            <v>0</v>
          </cell>
          <cell r="DP25">
            <v>76714.423306559998</v>
          </cell>
          <cell r="DW25">
            <v>3428.2967040000003</v>
          </cell>
          <cell r="EC25">
            <v>2679.0452199999995</v>
          </cell>
          <cell r="ER25">
            <v>6396.5145140000013</v>
          </cell>
          <cell r="EY25">
            <v>1029.4760448000002</v>
          </cell>
          <cell r="FE25">
            <v>0</v>
          </cell>
          <cell r="FL25">
            <v>691.9369671840002</v>
          </cell>
          <cell r="FT25">
            <v>1924.6434443100004</v>
          </cell>
          <cell r="GB25">
            <v>1555.5000000000002</v>
          </cell>
          <cell r="GI25">
            <v>0</v>
          </cell>
          <cell r="GO25">
            <v>0</v>
          </cell>
          <cell r="HI25">
            <v>5160.8500000000004</v>
          </cell>
          <cell r="HO25">
            <v>9907.2244243354562</v>
          </cell>
          <cell r="IM25">
            <v>7119.0832799999998</v>
          </cell>
          <cell r="IS25">
            <v>110.22000000000001</v>
          </cell>
          <cell r="IY25">
            <v>1912.4668400000003</v>
          </cell>
          <cell r="JE25">
            <v>416.798</v>
          </cell>
          <cell r="JK25">
            <v>0</v>
          </cell>
          <cell r="JQ25">
            <v>0</v>
          </cell>
          <cell r="KK25">
            <v>13677.55037758925</v>
          </cell>
          <cell r="KS25">
            <v>76655.868560957591</v>
          </cell>
        </row>
        <row r="26">
          <cell r="G26">
            <v>6148.254211128321</v>
          </cell>
          <cell r="M26">
            <v>0</v>
          </cell>
          <cell r="O26">
            <v>0</v>
          </cell>
          <cell r="AB26">
            <v>17062.28697787967</v>
          </cell>
          <cell r="AI26">
            <v>0</v>
          </cell>
          <cell r="AP26">
            <v>0</v>
          </cell>
          <cell r="BD26">
            <v>0</v>
          </cell>
          <cell r="BQ26">
            <v>2730.6526697615996</v>
          </cell>
          <cell r="BW26">
            <v>1885.8523140082002</v>
          </cell>
          <cell r="CK26">
            <v>0</v>
          </cell>
          <cell r="DB26">
            <v>0</v>
          </cell>
          <cell r="DP26">
            <v>26291.576505599998</v>
          </cell>
          <cell r="DW26">
            <v>1005.1292159999998</v>
          </cell>
          <cell r="ER26">
            <v>482.50675200000001</v>
          </cell>
          <cell r="EY26">
            <v>357.57711359999996</v>
          </cell>
          <cell r="FE26">
            <v>0</v>
          </cell>
          <cell r="FL26">
            <v>523.75537799999995</v>
          </cell>
          <cell r="FT26">
            <v>196.00992900000006</v>
          </cell>
          <cell r="GB26">
            <v>634.00000000000011</v>
          </cell>
          <cell r="GI26">
            <v>0</v>
          </cell>
          <cell r="GO26">
            <v>0</v>
          </cell>
          <cell r="HI26">
            <v>1465.25</v>
          </cell>
          <cell r="HO26">
            <v>4337.4359281067664</v>
          </cell>
          <cell r="IM26">
            <v>3201.03352</v>
          </cell>
          <cell r="IS26">
            <v>70.882000000000005</v>
          </cell>
          <cell r="IY26">
            <v>680.25847999999996</v>
          </cell>
          <cell r="JE26">
            <v>96.20859999999999</v>
          </cell>
          <cell r="JK26">
            <v>0</v>
          </cell>
          <cell r="JQ26">
            <v>0</v>
          </cell>
          <cell r="KK26">
            <v>4598.9918080319412</v>
          </cell>
          <cell r="KS26">
            <v>23729.495461400002</v>
          </cell>
        </row>
        <row r="27">
          <cell r="G27">
            <v>5394.6037940175502</v>
          </cell>
          <cell r="M27">
            <v>0</v>
          </cell>
          <cell r="O27">
            <v>0</v>
          </cell>
          <cell r="AB27">
            <v>21740.770250330279</v>
          </cell>
          <cell r="AI27">
            <v>0</v>
          </cell>
          <cell r="AP27">
            <v>0</v>
          </cell>
          <cell r="BD27">
            <v>0</v>
          </cell>
          <cell r="BQ27">
            <v>0</v>
          </cell>
          <cell r="BW27">
            <v>2400.7550380496004</v>
          </cell>
          <cell r="CK27">
            <v>0</v>
          </cell>
          <cell r="DB27">
            <v>0</v>
          </cell>
          <cell r="DP27">
            <v>26965.447631039999</v>
          </cell>
          <cell r="DW27">
            <v>894.91046399999982</v>
          </cell>
          <cell r="ER27">
            <v>904.88676199999986</v>
          </cell>
          <cell r="EY27">
            <v>162.92828159999999</v>
          </cell>
          <cell r="FE27">
            <v>0</v>
          </cell>
          <cell r="FL27">
            <v>912.48110000000008</v>
          </cell>
          <cell r="FT27">
            <v>167.05445399999999</v>
          </cell>
          <cell r="GB27">
            <v>1255.0999999999997</v>
          </cell>
          <cell r="GI27">
            <v>0</v>
          </cell>
          <cell r="GO27">
            <v>0</v>
          </cell>
          <cell r="HI27">
            <v>914.55</v>
          </cell>
          <cell r="HO27">
            <v>3450.2367159664827</v>
          </cell>
          <cell r="IM27">
            <v>3894.4514600000007</v>
          </cell>
          <cell r="IS27">
            <v>279.23</v>
          </cell>
          <cell r="IY27">
            <v>926.57911999999999</v>
          </cell>
          <cell r="JE27">
            <v>0</v>
          </cell>
          <cell r="JK27">
            <v>0</v>
          </cell>
          <cell r="JQ27">
            <v>0</v>
          </cell>
          <cell r="KK27">
            <v>3805.9015509407086</v>
          </cell>
          <cell r="KS27">
            <v>27568.896678880003</v>
          </cell>
        </row>
        <row r="28">
          <cell r="G28">
            <v>13118.072230868784</v>
          </cell>
          <cell r="M28">
            <v>0</v>
          </cell>
          <cell r="O28">
            <v>0</v>
          </cell>
          <cell r="AB28">
            <v>27137.701280086392</v>
          </cell>
          <cell r="AI28">
            <v>0</v>
          </cell>
          <cell r="AP28">
            <v>0</v>
          </cell>
          <cell r="BD28">
            <v>0</v>
          </cell>
          <cell r="BQ28">
            <v>9996.5197585410006</v>
          </cell>
          <cell r="BW28">
            <v>0</v>
          </cell>
          <cell r="CK28">
            <v>0</v>
          </cell>
          <cell r="DB28">
            <v>0</v>
          </cell>
          <cell r="DP28">
            <v>41171.860331039992</v>
          </cell>
          <cell r="DW28">
            <v>2961.1007999999997</v>
          </cell>
          <cell r="ER28">
            <v>993.56956400000024</v>
          </cell>
          <cell r="EY28">
            <v>994.87180799999999</v>
          </cell>
          <cell r="FE28">
            <v>0</v>
          </cell>
          <cell r="FL28">
            <v>997.83453799999995</v>
          </cell>
          <cell r="FT28">
            <v>176.84481599999998</v>
          </cell>
          <cell r="GB28">
            <v>723.39999999999986</v>
          </cell>
          <cell r="GI28">
            <v>0</v>
          </cell>
          <cell r="GO28">
            <v>0</v>
          </cell>
          <cell r="HI28">
            <v>1116.4000000000001</v>
          </cell>
          <cell r="HO28">
            <v>4428.8917539302474</v>
          </cell>
          <cell r="IM28">
            <v>4013.8536800000002</v>
          </cell>
          <cell r="IS28">
            <v>258.12900000000002</v>
          </cell>
          <cell r="IY28">
            <v>863.42396000000008</v>
          </cell>
          <cell r="JE28">
            <v>769.06794000000014</v>
          </cell>
          <cell r="JK28">
            <v>0</v>
          </cell>
          <cell r="JQ28">
            <v>0</v>
          </cell>
          <cell r="KK28">
            <v>4530.7132828936919</v>
          </cell>
          <cell r="KS28">
            <v>39589.120044559997</v>
          </cell>
        </row>
        <row r="29">
          <cell r="G29">
            <v>6067.4374190845747</v>
          </cell>
          <cell r="M29">
            <v>0</v>
          </cell>
          <cell r="O29">
            <v>0</v>
          </cell>
          <cell r="AB29">
            <v>13277.114741635978</v>
          </cell>
          <cell r="AI29">
            <v>0</v>
          </cell>
          <cell r="AP29">
            <v>0</v>
          </cell>
          <cell r="BD29">
            <v>0</v>
          </cell>
          <cell r="BQ29">
            <v>0</v>
          </cell>
          <cell r="BW29">
            <v>3275.3047461749993</v>
          </cell>
          <cell r="CK29">
            <v>0</v>
          </cell>
          <cell r="DB29">
            <v>0</v>
          </cell>
          <cell r="DP29">
            <v>7212.8862230400009</v>
          </cell>
          <cell r="DW29">
            <v>0</v>
          </cell>
          <cell r="ER29">
            <v>95.015362000000025</v>
          </cell>
          <cell r="EY29">
            <v>0</v>
          </cell>
          <cell r="FE29">
            <v>0</v>
          </cell>
          <cell r="FL29">
            <v>11.614408000000003</v>
          </cell>
          <cell r="FT29">
            <v>19.800504</v>
          </cell>
          <cell r="GB29">
            <v>0</v>
          </cell>
          <cell r="GI29">
            <v>0</v>
          </cell>
          <cell r="GO29">
            <v>0</v>
          </cell>
          <cell r="HI29">
            <v>285.10000000000002</v>
          </cell>
          <cell r="HO29">
            <v>897.84096020294078</v>
          </cell>
          <cell r="IM29">
            <v>1316.4903999999999</v>
          </cell>
          <cell r="IS29">
            <v>67.516000000000005</v>
          </cell>
          <cell r="IY29">
            <v>202.21720000000005</v>
          </cell>
          <cell r="JE29">
            <v>95.708600000000004</v>
          </cell>
          <cell r="JK29">
            <v>0</v>
          </cell>
          <cell r="JQ29">
            <v>0</v>
          </cell>
          <cell r="KK29">
            <v>2307.9363561740906</v>
          </cell>
          <cell r="KS29">
            <v>6384.6631022400006</v>
          </cell>
        </row>
        <row r="30">
          <cell r="G30">
            <v>0</v>
          </cell>
          <cell r="M30">
            <v>0</v>
          </cell>
          <cell r="O30">
            <v>0</v>
          </cell>
          <cell r="AB30">
            <v>0</v>
          </cell>
          <cell r="AI30">
            <v>0</v>
          </cell>
          <cell r="AP30">
            <v>0</v>
          </cell>
          <cell r="BD30">
            <v>0</v>
          </cell>
          <cell r="BQ30">
            <v>0</v>
          </cell>
          <cell r="BW30">
            <v>22091.3107682956</v>
          </cell>
          <cell r="CK30">
            <v>0</v>
          </cell>
          <cell r="DB30">
            <v>0</v>
          </cell>
          <cell r="DP30">
            <v>87566.403435840009</v>
          </cell>
          <cell r="DW30">
            <v>0</v>
          </cell>
          <cell r="EC30">
            <v>3364.3893800000001</v>
          </cell>
          <cell r="ER30">
            <v>10070.524594</v>
          </cell>
          <cell r="EY30">
            <v>0</v>
          </cell>
          <cell r="FE30">
            <v>0</v>
          </cell>
          <cell r="FL30">
            <v>1598.9893740000002</v>
          </cell>
          <cell r="FT30">
            <v>355.29688800000002</v>
          </cell>
          <cell r="GB30">
            <v>0</v>
          </cell>
          <cell r="GI30">
            <v>0</v>
          </cell>
          <cell r="GO30">
            <v>0</v>
          </cell>
          <cell r="HI30">
            <v>15388.3</v>
          </cell>
          <cell r="HO30">
            <v>0</v>
          </cell>
          <cell r="IM30">
            <v>29038.699439999997</v>
          </cell>
          <cell r="IS30">
            <v>1532.3249999999998</v>
          </cell>
          <cell r="IY30">
            <v>0</v>
          </cell>
          <cell r="JE30">
            <v>0</v>
          </cell>
          <cell r="JK30">
            <v>0</v>
          </cell>
          <cell r="JQ30">
            <v>0</v>
          </cell>
          <cell r="KK30">
            <v>17053.556302243302</v>
          </cell>
          <cell r="KS30">
            <v>89554.822694479997</v>
          </cell>
        </row>
        <row r="31">
          <cell r="G31">
            <v>0</v>
          </cell>
          <cell r="M31">
            <v>0</v>
          </cell>
          <cell r="O31">
            <v>0</v>
          </cell>
          <cell r="AB31">
            <v>0</v>
          </cell>
          <cell r="AI31">
            <v>0</v>
          </cell>
          <cell r="AP31">
            <v>0</v>
          </cell>
          <cell r="BD31">
            <v>0</v>
          </cell>
          <cell r="BQ31">
            <v>0</v>
          </cell>
          <cell r="BW31">
            <v>0</v>
          </cell>
          <cell r="CK31">
            <v>0</v>
          </cell>
          <cell r="DB31">
            <v>0</v>
          </cell>
          <cell r="DP31">
            <v>0</v>
          </cell>
          <cell r="DW31">
            <v>47380.90291199999</v>
          </cell>
          <cell r="ER31">
            <v>0</v>
          </cell>
          <cell r="EY31">
            <v>31792.309403249492</v>
          </cell>
          <cell r="FE31">
            <v>0</v>
          </cell>
          <cell r="FL31">
            <v>0</v>
          </cell>
          <cell r="FT31">
            <v>0</v>
          </cell>
          <cell r="GB31">
            <v>0</v>
          </cell>
          <cell r="GI31">
            <v>0</v>
          </cell>
          <cell r="GO31">
            <v>0</v>
          </cell>
          <cell r="HI31">
            <v>0</v>
          </cell>
          <cell r="HO31">
            <v>0</v>
          </cell>
          <cell r="IM31">
            <v>0</v>
          </cell>
          <cell r="IY31">
            <v>0</v>
          </cell>
          <cell r="JE31">
            <v>0</v>
          </cell>
          <cell r="KK31">
            <v>0</v>
          </cell>
          <cell r="KS31">
            <v>0</v>
          </cell>
        </row>
        <row r="32">
          <cell r="G32">
            <v>169338.98779084135</v>
          </cell>
          <cell r="M32">
            <v>5853.8649560885015</v>
          </cell>
          <cell r="O32">
            <v>1235</v>
          </cell>
          <cell r="AB32">
            <v>0</v>
          </cell>
          <cell r="AI32">
            <v>0</v>
          </cell>
          <cell r="AP32">
            <v>0</v>
          </cell>
          <cell r="BD32">
            <v>0</v>
          </cell>
          <cell r="BQ32">
            <v>0</v>
          </cell>
          <cell r="BW32">
            <v>0</v>
          </cell>
          <cell r="CK32">
            <v>0</v>
          </cell>
          <cell r="DB32">
            <v>0</v>
          </cell>
          <cell r="DP32">
            <v>0</v>
          </cell>
          <cell r="DW32">
            <v>0</v>
          </cell>
          <cell r="ER32">
            <v>0</v>
          </cell>
          <cell r="EY32">
            <v>0</v>
          </cell>
          <cell r="FE32">
            <v>0</v>
          </cell>
          <cell r="FL32">
            <v>0</v>
          </cell>
          <cell r="FT32">
            <v>0</v>
          </cell>
          <cell r="GB32">
            <v>0</v>
          </cell>
          <cell r="GI32">
            <v>0</v>
          </cell>
          <cell r="GO32">
            <v>0</v>
          </cell>
          <cell r="HI32">
            <v>0</v>
          </cell>
          <cell r="HO32">
            <v>0</v>
          </cell>
          <cell r="IM32">
            <v>0</v>
          </cell>
          <cell r="IY32">
            <v>0</v>
          </cell>
          <cell r="JE32">
            <v>0</v>
          </cell>
          <cell r="KK32">
            <v>0</v>
          </cell>
          <cell r="KS32">
            <v>0</v>
          </cell>
        </row>
        <row r="33">
          <cell r="G33">
            <v>0</v>
          </cell>
          <cell r="M33">
            <v>0</v>
          </cell>
          <cell r="O33">
            <v>0</v>
          </cell>
          <cell r="AB33">
            <v>0</v>
          </cell>
          <cell r="AI33">
            <v>0</v>
          </cell>
          <cell r="AP33">
            <v>0</v>
          </cell>
          <cell r="BD33">
            <v>0</v>
          </cell>
          <cell r="BQ33">
            <v>0</v>
          </cell>
          <cell r="BW33">
            <v>0</v>
          </cell>
          <cell r="CK33">
            <v>0</v>
          </cell>
          <cell r="DB33">
            <v>0</v>
          </cell>
          <cell r="DP33">
            <v>1256.3554809600002</v>
          </cell>
          <cell r="DW33">
            <v>120.089088</v>
          </cell>
          <cell r="ER33">
            <v>267.11646000000007</v>
          </cell>
          <cell r="EY33">
            <v>80.743219199999999</v>
          </cell>
          <cell r="FE33">
            <v>0</v>
          </cell>
          <cell r="FL33">
            <v>0</v>
          </cell>
          <cell r="FT33">
            <v>122.28108300000001</v>
          </cell>
          <cell r="GB33">
            <v>0</v>
          </cell>
          <cell r="GI33">
            <v>0</v>
          </cell>
          <cell r="GO33">
            <v>0</v>
          </cell>
          <cell r="HI33">
            <v>0</v>
          </cell>
          <cell r="HO33">
            <v>0</v>
          </cell>
          <cell r="IM33">
            <v>0</v>
          </cell>
          <cell r="IY33">
            <v>0</v>
          </cell>
          <cell r="JE33">
            <v>0</v>
          </cell>
          <cell r="KK33">
            <v>0</v>
          </cell>
          <cell r="KS33">
            <v>0</v>
          </cell>
        </row>
        <row r="34">
          <cell r="G34">
            <v>0</v>
          </cell>
          <cell r="M34">
            <v>0</v>
          </cell>
          <cell r="O34">
            <v>0</v>
          </cell>
          <cell r="AB34">
            <v>971398.18257320055</v>
          </cell>
          <cell r="AI34">
            <v>34837.788139294767</v>
          </cell>
          <cell r="AP34">
            <v>136077.51301124998</v>
          </cell>
          <cell r="BD34">
            <v>21230.721537724236</v>
          </cell>
          <cell r="BQ34">
            <v>11448.319867404</v>
          </cell>
          <cell r="BW34">
            <v>22125.724646962648</v>
          </cell>
          <cell r="CK34">
            <v>0</v>
          </cell>
          <cell r="DB34">
            <v>14543.873735665999</v>
          </cell>
          <cell r="DP34">
            <v>82470.184364872053</v>
          </cell>
          <cell r="DW34">
            <v>452.39040180490611</v>
          </cell>
          <cell r="EC34">
            <v>71631.626940000002</v>
          </cell>
          <cell r="ER34">
            <v>17766.534474</v>
          </cell>
          <cell r="EY34">
            <v>0</v>
          </cell>
          <cell r="FE34">
            <v>0</v>
          </cell>
          <cell r="FL34">
            <v>2109.0902600000004</v>
          </cell>
          <cell r="FT34">
            <v>1551.1257090000001</v>
          </cell>
          <cell r="GB34">
            <v>0</v>
          </cell>
          <cell r="GI34">
            <v>0</v>
          </cell>
          <cell r="GO34">
            <v>0</v>
          </cell>
          <cell r="GU34">
            <v>720.59042640000007</v>
          </cell>
          <cell r="HI34">
            <v>4991.229800000001</v>
          </cell>
          <cell r="HO34">
            <v>0</v>
          </cell>
          <cell r="IM34">
            <v>13303.293839999998</v>
          </cell>
          <cell r="IS34">
            <v>739.52500000000009</v>
          </cell>
          <cell r="IY34">
            <v>0</v>
          </cell>
          <cell r="JE34">
            <v>0</v>
          </cell>
          <cell r="JK34">
            <v>0</v>
          </cell>
          <cell r="JQ34">
            <v>0</v>
          </cell>
          <cell r="KK34">
            <v>20887.597551178882</v>
          </cell>
          <cell r="KS34">
            <v>90469.781390224292</v>
          </cell>
        </row>
        <row r="35">
          <cell r="G35">
            <v>0</v>
          </cell>
          <cell r="M35">
            <v>0</v>
          </cell>
          <cell r="O35">
            <v>0</v>
          </cell>
          <cell r="AB35">
            <v>21014.837953714505</v>
          </cell>
          <cell r="AI35">
            <v>0</v>
          </cell>
          <cell r="AP35">
            <v>0</v>
          </cell>
          <cell r="BD35">
            <v>0</v>
          </cell>
          <cell r="BQ35">
            <v>7280.514438283999</v>
          </cell>
          <cell r="BW35">
            <v>0</v>
          </cell>
          <cell r="CK35">
            <v>0</v>
          </cell>
          <cell r="DB35">
            <v>0</v>
          </cell>
          <cell r="DP35">
            <v>26036.795326080006</v>
          </cell>
          <cell r="DW35">
            <v>1534.8372479999998</v>
          </cell>
          <cell r="EC35">
            <v>8127.9223527999993</v>
          </cell>
          <cell r="ER35">
            <v>516.65806399999997</v>
          </cell>
          <cell r="EY35">
            <v>161.4864384</v>
          </cell>
          <cell r="FE35">
            <v>0</v>
          </cell>
          <cell r="FL35">
            <v>44.824937411699366</v>
          </cell>
          <cell r="FT35">
            <v>14.404608</v>
          </cell>
          <cell r="GB35">
            <v>0</v>
          </cell>
          <cell r="GI35">
            <v>0</v>
          </cell>
          <cell r="GO35">
            <v>0</v>
          </cell>
          <cell r="HI35">
            <v>0</v>
          </cell>
          <cell r="HO35">
            <v>0</v>
          </cell>
          <cell r="IM35">
            <v>0</v>
          </cell>
          <cell r="IY35">
            <v>0</v>
          </cell>
          <cell r="JE35">
            <v>0</v>
          </cell>
          <cell r="KK35">
            <v>262.10019557588049</v>
          </cell>
          <cell r="KS35">
            <v>0</v>
          </cell>
        </row>
        <row r="36">
          <cell r="G36">
            <v>0</v>
          </cell>
          <cell r="M36">
            <v>2296.2804942530001</v>
          </cell>
          <cell r="O36">
            <v>0</v>
          </cell>
          <cell r="AB36">
            <v>213966.12397998507</v>
          </cell>
          <cell r="AI36">
            <v>0</v>
          </cell>
          <cell r="AP36">
            <v>0</v>
          </cell>
          <cell r="AW36">
            <v>527.21031999999991</v>
          </cell>
          <cell r="BD36">
            <v>0</v>
          </cell>
          <cell r="BQ36">
            <v>0</v>
          </cell>
          <cell r="BW36">
            <v>23960.577295449995</v>
          </cell>
          <cell r="CK36">
            <v>0</v>
          </cell>
          <cell r="DB36">
            <v>0</v>
          </cell>
          <cell r="DP36">
            <v>95415.748588800008</v>
          </cell>
          <cell r="DW36">
            <v>0</v>
          </cell>
          <cell r="EC36">
            <v>3944.0597599999996</v>
          </cell>
          <cell r="ER36">
            <v>10744.906327999999</v>
          </cell>
          <cell r="EY36">
            <v>0</v>
          </cell>
          <cell r="FE36">
            <v>0</v>
          </cell>
          <cell r="FL36">
            <v>4376.194293999999</v>
          </cell>
          <cell r="FT36">
            <v>993.66674399999999</v>
          </cell>
          <cell r="GB36">
            <v>0</v>
          </cell>
          <cell r="GI36">
            <v>0</v>
          </cell>
          <cell r="GO36">
            <v>0</v>
          </cell>
          <cell r="HI36">
            <v>0</v>
          </cell>
          <cell r="HO36">
            <v>78492.573609799612</v>
          </cell>
          <cell r="IM36">
            <v>0</v>
          </cell>
          <cell r="IY36">
            <v>6823.5022200000003</v>
          </cell>
          <cell r="JE36">
            <v>4640.4542000000001</v>
          </cell>
          <cell r="KK36">
            <v>23758.75808343344</v>
          </cell>
          <cell r="KS36">
            <v>99138.774252999996</v>
          </cell>
        </row>
        <row r="37">
          <cell r="G37">
            <v>0</v>
          </cell>
          <cell r="M37">
            <v>1834.1953023910003</v>
          </cell>
          <cell r="O37">
            <v>0</v>
          </cell>
          <cell r="AB37">
            <v>479969.90561997693</v>
          </cell>
          <cell r="AI37">
            <v>0</v>
          </cell>
          <cell r="AP37">
            <v>50458.664994999999</v>
          </cell>
          <cell r="BD37">
            <v>0</v>
          </cell>
          <cell r="BQ37">
            <v>0</v>
          </cell>
          <cell r="BW37">
            <v>26659.746161916046</v>
          </cell>
          <cell r="CK37">
            <v>0</v>
          </cell>
          <cell r="DB37">
            <v>0</v>
          </cell>
          <cell r="DP37">
            <v>39289.938722880004</v>
          </cell>
          <cell r="DW37">
            <v>638.28172799999993</v>
          </cell>
          <cell r="ER37">
            <v>7109.8699100000013</v>
          </cell>
          <cell r="EY37">
            <v>1636.4920320000001</v>
          </cell>
          <cell r="FE37">
            <v>0</v>
          </cell>
          <cell r="FL37">
            <v>446.40234399999997</v>
          </cell>
          <cell r="FT37">
            <v>294.23136599999998</v>
          </cell>
          <cell r="GB37">
            <v>0</v>
          </cell>
          <cell r="GI37">
            <v>0</v>
          </cell>
          <cell r="GO37">
            <v>0</v>
          </cell>
          <cell r="HI37">
            <v>0</v>
          </cell>
          <cell r="HO37">
            <v>0</v>
          </cell>
          <cell r="IM37">
            <v>0</v>
          </cell>
          <cell r="IY37">
            <v>0</v>
          </cell>
          <cell r="JE37">
            <v>0</v>
          </cell>
          <cell r="KK37">
            <v>272.69539858048176</v>
          </cell>
          <cell r="KS37">
            <v>0</v>
          </cell>
        </row>
        <row r="38">
          <cell r="G38">
            <v>0</v>
          </cell>
          <cell r="M38">
            <v>0</v>
          </cell>
          <cell r="O38">
            <v>0</v>
          </cell>
          <cell r="AB38">
            <v>33058.338980493863</v>
          </cell>
          <cell r="AI38">
            <v>0</v>
          </cell>
          <cell r="AP38">
            <v>0</v>
          </cell>
          <cell r="BD38">
            <v>358372.72784445836</v>
          </cell>
          <cell r="BW38">
            <v>0</v>
          </cell>
          <cell r="CK38">
            <v>0</v>
          </cell>
          <cell r="DB38">
            <v>243933.28481724701</v>
          </cell>
          <cell r="DP38">
            <v>20917.180800000002</v>
          </cell>
          <cell r="DW38">
            <v>0</v>
          </cell>
          <cell r="EC38">
            <v>7295.0871999999999</v>
          </cell>
          <cell r="ER38">
            <v>818.98582999999985</v>
          </cell>
          <cell r="EY38">
            <v>0</v>
          </cell>
          <cell r="FE38">
            <v>0</v>
          </cell>
          <cell r="FL38">
            <v>0</v>
          </cell>
          <cell r="FT38">
            <v>0</v>
          </cell>
          <cell r="GB38">
            <v>0</v>
          </cell>
          <cell r="GI38">
            <v>0</v>
          </cell>
          <cell r="GO38">
            <v>0</v>
          </cell>
          <cell r="HI38">
            <v>0</v>
          </cell>
          <cell r="HO38">
            <v>0</v>
          </cell>
          <cell r="IM38">
            <v>0</v>
          </cell>
          <cell r="IY38">
            <v>0</v>
          </cell>
          <cell r="JE38">
            <v>0</v>
          </cell>
          <cell r="KK38">
            <v>0</v>
          </cell>
          <cell r="KS38">
            <v>0</v>
          </cell>
        </row>
        <row r="39">
          <cell r="G39">
            <v>0</v>
          </cell>
          <cell r="M39">
            <v>0</v>
          </cell>
          <cell r="O39">
            <v>0</v>
          </cell>
          <cell r="AB39">
            <v>21619.76574543797</v>
          </cell>
          <cell r="AI39">
            <v>0</v>
          </cell>
          <cell r="AP39">
            <v>0</v>
          </cell>
          <cell r="BD39">
            <v>0</v>
          </cell>
          <cell r="BQ39">
            <v>15976.15842688</v>
          </cell>
          <cell r="BW39">
            <v>0</v>
          </cell>
          <cell r="CK39">
            <v>0</v>
          </cell>
          <cell r="DB39">
            <v>0</v>
          </cell>
          <cell r="DP39">
            <v>21136.087969919998</v>
          </cell>
          <cell r="DW39">
            <v>0</v>
          </cell>
          <cell r="ER39">
            <v>1074.645</v>
          </cell>
          <cell r="EY39">
            <v>0</v>
          </cell>
          <cell r="FE39">
            <v>0</v>
          </cell>
          <cell r="FL39">
            <v>0</v>
          </cell>
          <cell r="FT39">
            <v>49.995792000000009</v>
          </cell>
          <cell r="GB39">
            <v>0</v>
          </cell>
          <cell r="GI39">
            <v>0</v>
          </cell>
          <cell r="GO39">
            <v>0</v>
          </cell>
          <cell r="HI39">
            <v>0</v>
          </cell>
          <cell r="HO39">
            <v>0</v>
          </cell>
          <cell r="IM39">
            <v>0</v>
          </cell>
          <cell r="IY39">
            <v>0</v>
          </cell>
          <cell r="JE39">
            <v>0</v>
          </cell>
          <cell r="KK39">
            <v>0</v>
          </cell>
          <cell r="KS39">
            <v>0</v>
          </cell>
        </row>
        <row r="40">
          <cell r="G40">
            <v>0</v>
          </cell>
          <cell r="M40">
            <v>0</v>
          </cell>
          <cell r="O40">
            <v>0</v>
          </cell>
          <cell r="AB40">
            <v>299062.34484783892</v>
          </cell>
          <cell r="AI40">
            <v>0</v>
          </cell>
          <cell r="AP40">
            <v>0</v>
          </cell>
          <cell r="BD40">
            <v>0</v>
          </cell>
          <cell r="BQ40">
            <v>12357.419795189167</v>
          </cell>
          <cell r="BW40">
            <v>0</v>
          </cell>
          <cell r="CK40">
            <v>0</v>
          </cell>
          <cell r="DB40">
            <v>0</v>
          </cell>
          <cell r="DP40">
            <v>4754.0394720000004</v>
          </cell>
          <cell r="DW40">
            <v>0</v>
          </cell>
          <cell r="ER40">
            <v>0</v>
          </cell>
          <cell r="EY40">
            <v>0</v>
          </cell>
          <cell r="FE40">
            <v>0</v>
          </cell>
          <cell r="FL40">
            <v>486.71180000000004</v>
          </cell>
          <cell r="FT40">
            <v>70.38700200000001</v>
          </cell>
          <cell r="GB40">
            <v>0</v>
          </cell>
          <cell r="GI40">
            <v>0</v>
          </cell>
          <cell r="GO40">
            <v>0</v>
          </cell>
          <cell r="HI40">
            <v>0</v>
          </cell>
          <cell r="HO40">
            <v>0</v>
          </cell>
          <cell r="IM40">
            <v>0</v>
          </cell>
          <cell r="IY40">
            <v>0</v>
          </cell>
          <cell r="JE40">
            <v>0</v>
          </cell>
          <cell r="KK40">
            <v>0</v>
          </cell>
          <cell r="KS40">
            <v>0</v>
          </cell>
        </row>
        <row r="41">
          <cell r="G41">
            <v>0</v>
          </cell>
          <cell r="M41">
            <v>0</v>
          </cell>
          <cell r="O41">
            <v>0</v>
          </cell>
          <cell r="AB41">
            <v>0</v>
          </cell>
          <cell r="AI41">
            <v>0</v>
          </cell>
          <cell r="AP41">
            <v>0</v>
          </cell>
          <cell r="BD41">
            <v>0</v>
          </cell>
          <cell r="BQ41">
            <v>0</v>
          </cell>
          <cell r="BW41">
            <v>0</v>
          </cell>
          <cell r="CK41">
            <v>0</v>
          </cell>
          <cell r="DB41">
            <v>0</v>
          </cell>
          <cell r="DP41">
            <v>8779.0596955199999</v>
          </cell>
          <cell r="DW41">
            <v>0</v>
          </cell>
          <cell r="EC41">
            <v>86.585279999999983</v>
          </cell>
          <cell r="ER41">
            <v>2444.2430740000004</v>
          </cell>
          <cell r="EY41">
            <v>0</v>
          </cell>
          <cell r="FE41">
            <v>13200.68987473145</v>
          </cell>
          <cell r="FL41">
            <v>0</v>
          </cell>
          <cell r="FT41">
            <v>0</v>
          </cell>
          <cell r="GB41">
            <v>0</v>
          </cell>
          <cell r="GI41">
            <v>6900.8006278936127</v>
          </cell>
          <cell r="GO41">
            <v>0</v>
          </cell>
          <cell r="HI41">
            <v>0</v>
          </cell>
          <cell r="HO41">
            <v>0</v>
          </cell>
          <cell r="IM41">
            <v>0</v>
          </cell>
          <cell r="IY41">
            <v>0</v>
          </cell>
          <cell r="JE41">
            <v>0</v>
          </cell>
          <cell r="KK41">
            <v>0</v>
          </cell>
          <cell r="KS41">
            <v>0</v>
          </cell>
        </row>
        <row r="42">
          <cell r="G42">
            <v>0</v>
          </cell>
          <cell r="M42">
            <v>0</v>
          </cell>
          <cell r="O42">
            <v>0</v>
          </cell>
          <cell r="AB42">
            <v>0</v>
          </cell>
          <cell r="AI42">
            <v>27454.889521099587</v>
          </cell>
          <cell r="AP42">
            <v>0</v>
          </cell>
          <cell r="BD42">
            <v>0</v>
          </cell>
          <cell r="BW42">
            <v>0</v>
          </cell>
          <cell r="CD42">
            <v>16620.749180843995</v>
          </cell>
          <cell r="CK42">
            <v>0</v>
          </cell>
          <cell r="DB42">
            <v>0</v>
          </cell>
          <cell r="DP42">
            <v>3142.5834789705282</v>
          </cell>
          <cell r="DW42">
            <v>1598.994432</v>
          </cell>
          <cell r="ER42">
            <v>5571.1052860319996</v>
          </cell>
          <cell r="EY42">
            <v>1695.3622659840457</v>
          </cell>
          <cell r="FE42">
            <v>10091.154220020509</v>
          </cell>
          <cell r="FL42">
            <v>0</v>
          </cell>
          <cell r="FT42">
            <v>0</v>
          </cell>
          <cell r="GB42">
            <v>0</v>
          </cell>
          <cell r="GI42">
            <v>7000.3941558568995</v>
          </cell>
          <cell r="GO42">
            <v>0</v>
          </cell>
          <cell r="HI42">
            <v>0</v>
          </cell>
          <cell r="HO42">
            <v>0</v>
          </cell>
          <cell r="IM42">
            <v>0</v>
          </cell>
          <cell r="IY42">
            <v>0</v>
          </cell>
          <cell r="JE42">
            <v>0</v>
          </cell>
          <cell r="KK42">
            <v>0</v>
          </cell>
          <cell r="KS42">
            <v>0</v>
          </cell>
        </row>
        <row r="43">
          <cell r="G43">
            <v>0</v>
          </cell>
          <cell r="M43">
            <v>0</v>
          </cell>
          <cell r="O43">
            <v>0</v>
          </cell>
          <cell r="AB43">
            <v>0</v>
          </cell>
          <cell r="AI43">
            <v>0</v>
          </cell>
          <cell r="AP43">
            <v>0</v>
          </cell>
          <cell r="BD43">
            <v>0</v>
          </cell>
          <cell r="BQ43">
            <v>0</v>
          </cell>
          <cell r="BW43">
            <v>0</v>
          </cell>
          <cell r="CK43">
            <v>0</v>
          </cell>
          <cell r="DB43">
            <v>0</v>
          </cell>
          <cell r="DP43">
            <v>0</v>
          </cell>
          <cell r="DW43">
            <v>0</v>
          </cell>
          <cell r="ER43">
            <v>0</v>
          </cell>
          <cell r="EY43">
            <v>0</v>
          </cell>
          <cell r="FE43">
            <v>0</v>
          </cell>
          <cell r="FL43">
            <v>0</v>
          </cell>
          <cell r="FT43">
            <v>0</v>
          </cell>
          <cell r="GB43">
            <v>0</v>
          </cell>
          <cell r="GI43">
            <v>0</v>
          </cell>
          <cell r="GO43">
            <v>0</v>
          </cell>
          <cell r="HI43">
            <v>0</v>
          </cell>
          <cell r="HO43">
            <v>0</v>
          </cell>
          <cell r="IM43">
            <v>0</v>
          </cell>
          <cell r="IY43">
            <v>0</v>
          </cell>
          <cell r="JE43">
            <v>0</v>
          </cell>
          <cell r="KK43">
            <v>0</v>
          </cell>
          <cell r="KS43">
            <v>0</v>
          </cell>
        </row>
        <row r="44">
          <cell r="G44">
            <v>0</v>
          </cell>
          <cell r="M44">
            <v>0</v>
          </cell>
          <cell r="O44">
            <v>0</v>
          </cell>
          <cell r="AB44">
            <v>0</v>
          </cell>
          <cell r="AI44">
            <v>0</v>
          </cell>
          <cell r="AP44">
            <v>0</v>
          </cell>
          <cell r="BD44">
            <v>0</v>
          </cell>
          <cell r="BQ44">
            <v>0</v>
          </cell>
          <cell r="BW44">
            <v>0</v>
          </cell>
          <cell r="CK44">
            <v>0</v>
          </cell>
          <cell r="DB44">
            <v>0</v>
          </cell>
          <cell r="DP44">
            <v>0</v>
          </cell>
          <cell r="DW44">
            <v>271.43423999999993</v>
          </cell>
          <cell r="ER44">
            <v>0</v>
          </cell>
          <cell r="EY44">
            <v>0</v>
          </cell>
          <cell r="FE44">
            <v>0</v>
          </cell>
          <cell r="FL44">
            <v>0</v>
          </cell>
          <cell r="FT44">
            <v>0</v>
          </cell>
          <cell r="GB44">
            <v>0</v>
          </cell>
          <cell r="GI44">
            <v>0</v>
          </cell>
          <cell r="GO44">
            <v>0</v>
          </cell>
          <cell r="HI44">
            <v>0</v>
          </cell>
          <cell r="HO44">
            <v>0</v>
          </cell>
          <cell r="IM44">
            <v>0</v>
          </cell>
          <cell r="IY44">
            <v>0</v>
          </cell>
          <cell r="JE44">
            <v>0</v>
          </cell>
          <cell r="KK44">
            <v>0</v>
          </cell>
          <cell r="KS44">
            <v>0</v>
          </cell>
        </row>
        <row r="45">
          <cell r="G45">
            <v>0</v>
          </cell>
          <cell r="M45">
            <v>0</v>
          </cell>
          <cell r="O45">
            <v>0</v>
          </cell>
          <cell r="AB45">
            <v>0</v>
          </cell>
          <cell r="AI45">
            <v>0</v>
          </cell>
          <cell r="AP45">
            <v>0</v>
          </cell>
          <cell r="BD45">
            <v>0</v>
          </cell>
          <cell r="CK45">
            <v>0</v>
          </cell>
          <cell r="CV45">
            <v>5204.0319000000009</v>
          </cell>
          <cell r="DB45">
            <v>0</v>
          </cell>
          <cell r="DP45">
            <v>0</v>
          </cell>
          <cell r="DW45">
            <v>0</v>
          </cell>
          <cell r="ER45">
            <v>0</v>
          </cell>
          <cell r="EY45">
            <v>0</v>
          </cell>
          <cell r="FE45">
            <v>0</v>
          </cell>
          <cell r="FL45">
            <v>0</v>
          </cell>
          <cell r="FT45">
            <v>0</v>
          </cell>
          <cell r="GB45">
            <v>0</v>
          </cell>
          <cell r="GI45">
            <v>0</v>
          </cell>
          <cell r="GO45">
            <v>0</v>
          </cell>
          <cell r="HI45">
            <v>0</v>
          </cell>
          <cell r="HO45">
            <v>0</v>
          </cell>
          <cell r="IM45">
            <v>0</v>
          </cell>
          <cell r="IY45">
            <v>0</v>
          </cell>
          <cell r="JE45">
            <v>0</v>
          </cell>
          <cell r="KK45">
            <v>0</v>
          </cell>
          <cell r="KS45">
            <v>0</v>
          </cell>
        </row>
        <row r="46">
          <cell r="G46">
            <v>0</v>
          </cell>
          <cell r="M46">
            <v>0</v>
          </cell>
          <cell r="O46">
            <v>0</v>
          </cell>
          <cell r="AB46">
            <v>0</v>
          </cell>
          <cell r="AI46">
            <v>0</v>
          </cell>
          <cell r="AP46">
            <v>0</v>
          </cell>
          <cell r="BD46">
            <v>0</v>
          </cell>
          <cell r="BQ46">
            <v>0</v>
          </cell>
          <cell r="BW46">
            <v>0</v>
          </cell>
          <cell r="CK46">
            <v>0</v>
          </cell>
          <cell r="DB46">
            <v>0</v>
          </cell>
          <cell r="DP46">
            <v>1253.0691431999999</v>
          </cell>
          <cell r="DW46">
            <v>0</v>
          </cell>
          <cell r="ER46">
            <v>33.186036000000009</v>
          </cell>
          <cell r="EY46">
            <v>0</v>
          </cell>
          <cell r="FE46">
            <v>0</v>
          </cell>
          <cell r="FL46">
            <v>0</v>
          </cell>
          <cell r="FT46">
            <v>0</v>
          </cell>
          <cell r="GB46">
            <v>0</v>
          </cell>
          <cell r="GI46">
            <v>0</v>
          </cell>
          <cell r="GO46">
            <v>0</v>
          </cell>
          <cell r="HI46">
            <v>0</v>
          </cell>
          <cell r="HO46">
            <v>0</v>
          </cell>
          <cell r="IM46">
            <v>0</v>
          </cell>
          <cell r="IY46">
            <v>0</v>
          </cell>
          <cell r="JE46">
            <v>0</v>
          </cell>
          <cell r="KK46">
            <v>0</v>
          </cell>
          <cell r="KS46">
            <v>0</v>
          </cell>
        </row>
        <row r="47">
          <cell r="G47">
            <v>0</v>
          </cell>
          <cell r="M47">
            <v>0</v>
          </cell>
          <cell r="O47">
            <v>0</v>
          </cell>
          <cell r="AB47">
            <v>0</v>
          </cell>
          <cell r="AI47">
            <v>0</v>
          </cell>
          <cell r="AP47">
            <v>0</v>
          </cell>
          <cell r="BD47">
            <v>0</v>
          </cell>
          <cell r="BQ47">
            <v>0</v>
          </cell>
          <cell r="BW47">
            <v>0</v>
          </cell>
          <cell r="CK47">
            <v>0</v>
          </cell>
          <cell r="DB47">
            <v>0</v>
          </cell>
          <cell r="DP47">
            <v>0</v>
          </cell>
          <cell r="DW47">
            <v>0</v>
          </cell>
          <cell r="ER47">
            <v>0</v>
          </cell>
          <cell r="EY47">
            <v>0</v>
          </cell>
          <cell r="FE47">
            <v>0</v>
          </cell>
          <cell r="FL47">
            <v>0</v>
          </cell>
          <cell r="FT47">
            <v>0</v>
          </cell>
          <cell r="GB47">
            <v>0</v>
          </cell>
          <cell r="GI47">
            <v>0</v>
          </cell>
          <cell r="GO47">
            <v>0</v>
          </cell>
          <cell r="HI47">
            <v>0</v>
          </cell>
          <cell r="HO47">
            <v>0</v>
          </cell>
          <cell r="IM47">
            <v>0</v>
          </cell>
          <cell r="IY47">
            <v>0</v>
          </cell>
          <cell r="JE47">
            <v>0</v>
          </cell>
          <cell r="KK47">
            <v>374.17502699651152</v>
          </cell>
          <cell r="KS47">
            <v>0</v>
          </cell>
        </row>
        <row r="48">
          <cell r="G48">
            <v>0</v>
          </cell>
          <cell r="M48">
            <v>0</v>
          </cell>
          <cell r="O48">
            <v>0</v>
          </cell>
          <cell r="AB48">
            <v>0</v>
          </cell>
          <cell r="AI48">
            <v>21403.43734686141</v>
          </cell>
          <cell r="AP48">
            <v>0</v>
          </cell>
          <cell r="BD48">
            <v>0</v>
          </cell>
          <cell r="BW48">
            <v>0</v>
          </cell>
          <cell r="CK48">
            <v>0</v>
          </cell>
          <cell r="DB48">
            <v>0</v>
          </cell>
          <cell r="DI48">
            <v>18858.686447776199</v>
          </cell>
          <cell r="DP48">
            <v>4764.2044665599997</v>
          </cell>
          <cell r="DW48">
            <v>0</v>
          </cell>
          <cell r="ER48">
            <v>732.60290999999995</v>
          </cell>
          <cell r="EY48">
            <v>0</v>
          </cell>
          <cell r="FE48">
            <v>0</v>
          </cell>
          <cell r="FL48">
            <v>0</v>
          </cell>
          <cell r="FT48">
            <v>0</v>
          </cell>
          <cell r="GB48">
            <v>0</v>
          </cell>
          <cell r="GI48">
            <v>0</v>
          </cell>
          <cell r="GO48">
            <v>0</v>
          </cell>
          <cell r="HI48">
            <v>0</v>
          </cell>
          <cell r="HO48">
            <v>0</v>
          </cell>
          <cell r="IM48">
            <v>0</v>
          </cell>
          <cell r="IY48">
            <v>0</v>
          </cell>
          <cell r="JE48">
            <v>0</v>
          </cell>
          <cell r="KK48">
            <v>0</v>
          </cell>
          <cell r="KS48">
            <v>0</v>
          </cell>
        </row>
        <row r="49">
          <cell r="G49">
            <v>0</v>
          </cell>
          <cell r="M49">
            <v>0</v>
          </cell>
          <cell r="O49">
            <v>0</v>
          </cell>
          <cell r="AB49">
            <v>0</v>
          </cell>
          <cell r="AI49">
            <v>0</v>
          </cell>
          <cell r="AP49">
            <v>0</v>
          </cell>
          <cell r="BD49">
            <v>0</v>
          </cell>
          <cell r="BQ49">
            <v>0</v>
          </cell>
          <cell r="BW49">
            <v>0</v>
          </cell>
          <cell r="CK49">
            <v>0</v>
          </cell>
          <cell r="DB49">
            <v>0</v>
          </cell>
          <cell r="DP49">
            <v>531.94618799999989</v>
          </cell>
          <cell r="DW49">
            <v>0</v>
          </cell>
          <cell r="ER49">
            <v>0</v>
          </cell>
          <cell r="EY49">
            <v>0</v>
          </cell>
          <cell r="FE49">
            <v>0</v>
          </cell>
          <cell r="FL49">
            <v>0</v>
          </cell>
          <cell r="FT49">
            <v>0</v>
          </cell>
          <cell r="GB49">
            <v>0</v>
          </cell>
          <cell r="GI49">
            <v>0</v>
          </cell>
          <cell r="GO49">
            <v>0</v>
          </cell>
          <cell r="HI49">
            <v>0</v>
          </cell>
          <cell r="HO49">
            <v>0</v>
          </cell>
          <cell r="IM49">
            <v>0</v>
          </cell>
          <cell r="IY49">
            <v>0</v>
          </cell>
          <cell r="JE49">
            <v>0</v>
          </cell>
          <cell r="KK49">
            <v>0</v>
          </cell>
          <cell r="KS49">
            <v>0</v>
          </cell>
        </row>
        <row r="50">
          <cell r="G50">
            <v>0</v>
          </cell>
          <cell r="M50">
            <v>0</v>
          </cell>
          <cell r="O50">
            <v>0</v>
          </cell>
          <cell r="AB50">
            <v>15030.069362729913</v>
          </cell>
          <cell r="AI50">
            <v>0</v>
          </cell>
          <cell r="AP50">
            <v>0</v>
          </cell>
          <cell r="BD50">
            <v>0</v>
          </cell>
          <cell r="BQ50">
            <v>0</v>
          </cell>
          <cell r="BW50">
            <v>2517.7943641500001</v>
          </cell>
          <cell r="CK50">
            <v>0</v>
          </cell>
          <cell r="DB50">
            <v>0</v>
          </cell>
          <cell r="DP50">
            <v>580.57968240000002</v>
          </cell>
          <cell r="DW50">
            <v>0</v>
          </cell>
          <cell r="ER50">
            <v>33.360599999999998</v>
          </cell>
          <cell r="EY50">
            <v>0</v>
          </cell>
          <cell r="FE50">
            <v>0</v>
          </cell>
          <cell r="FL50">
            <v>0</v>
          </cell>
          <cell r="FT50">
            <v>0</v>
          </cell>
          <cell r="GB50">
            <v>0</v>
          </cell>
          <cell r="GI50">
            <v>0</v>
          </cell>
          <cell r="GO50">
            <v>140491.01039999997</v>
          </cell>
          <cell r="HI50">
            <v>0</v>
          </cell>
          <cell r="HO50">
            <v>0</v>
          </cell>
          <cell r="IM50">
            <v>0</v>
          </cell>
          <cell r="IY50">
            <v>0</v>
          </cell>
          <cell r="JE50">
            <v>0</v>
          </cell>
          <cell r="KK50">
            <v>0</v>
          </cell>
          <cell r="KS50">
            <v>0</v>
          </cell>
        </row>
        <row r="51">
          <cell r="G51">
            <v>0</v>
          </cell>
          <cell r="AI51">
            <v>0</v>
          </cell>
          <cell r="BD51">
            <v>0</v>
          </cell>
          <cell r="CV51">
            <v>14334.628947406336</v>
          </cell>
          <cell r="DB51">
            <v>0</v>
          </cell>
          <cell r="DP51">
            <v>971.64182879999998</v>
          </cell>
          <cell r="DW51">
            <v>0</v>
          </cell>
          <cell r="ER51">
            <v>74.511839999999992</v>
          </cell>
          <cell r="KK51">
            <v>0</v>
          </cell>
          <cell r="KS51">
            <v>0</v>
          </cell>
        </row>
        <row r="52">
          <cell r="DW52">
            <v>197.40671999999995</v>
          </cell>
        </row>
        <row r="53">
          <cell r="BD53">
            <v>0</v>
          </cell>
          <cell r="DB53">
            <v>0</v>
          </cell>
          <cell r="DW53">
            <v>373.42771199999993</v>
          </cell>
          <cell r="EY53">
            <v>149.95169279999999</v>
          </cell>
        </row>
        <row r="55">
          <cell r="GB55">
            <v>0</v>
          </cell>
          <cell r="IS55">
            <v>0</v>
          </cell>
        </row>
        <row r="56">
          <cell r="DP56">
            <v>693.76918080000007</v>
          </cell>
          <cell r="ER56">
            <v>95.96678</v>
          </cell>
        </row>
        <row r="57">
          <cell r="CV57">
            <v>1734.6773000000003</v>
          </cell>
        </row>
        <row r="59">
          <cell r="U59">
            <v>414812.96815217705</v>
          </cell>
          <cell r="BK59">
            <v>3428506.0247370997</v>
          </cell>
          <cell r="CP59">
            <v>0</v>
          </cell>
          <cell r="DI59">
            <v>704563.18111850962</v>
          </cell>
          <cell r="KR59">
            <v>2311929.092473485</v>
          </cell>
          <cell r="KS59">
            <v>985368.33568430436</v>
          </cell>
          <cell r="KZ59">
            <v>6859811.2664812738</v>
          </cell>
        </row>
      </sheetData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6:ES63"/>
  <sheetViews>
    <sheetView tabSelected="1" view="pageBreakPreview" zoomScale="66" zoomScaleNormal="100" zoomScaleSheetLayoutView="66" workbookViewId="0">
      <pane xSplit="1" ySplit="10" topLeftCell="Q11" activePane="bottomRight" state="frozen"/>
      <selection activeCell="DD33" sqref="DD33"/>
      <selection pane="topRight" activeCell="DD33" sqref="DD33"/>
      <selection pane="bottomLeft" activeCell="DD33" sqref="DD33"/>
      <selection pane="bottomRight" activeCell="V6" sqref="V6"/>
    </sheetView>
  </sheetViews>
  <sheetFormatPr defaultColWidth="43.42578125" defaultRowHeight="15" x14ac:dyDescent="0.25"/>
  <cols>
    <col min="1" max="1" width="49.5703125" style="1" customWidth="1"/>
    <col min="2" max="2" width="14.42578125" style="2" customWidth="1"/>
    <col min="3" max="3" width="11.7109375" style="3" customWidth="1"/>
    <col min="4" max="4" width="11.28515625" style="3" customWidth="1"/>
    <col min="5" max="5" width="9.7109375" style="3" customWidth="1"/>
    <col min="6" max="6" width="8.7109375" style="3" customWidth="1"/>
    <col min="7" max="7" width="14.85546875" style="3" customWidth="1"/>
    <col min="8" max="8" width="12.5703125" style="3" customWidth="1"/>
    <col min="9" max="9" width="13" style="3" customWidth="1"/>
    <col min="10" max="10" width="13.140625" style="3" customWidth="1"/>
    <col min="11" max="12" width="11.5703125" style="3" customWidth="1"/>
    <col min="13" max="13" width="13.140625" style="3" customWidth="1"/>
    <col min="14" max="14" width="15.140625" style="3" customWidth="1"/>
    <col min="15" max="16" width="12.28515625" style="3" customWidth="1"/>
    <col min="17" max="17" width="9.5703125" style="3" customWidth="1"/>
    <col min="18" max="18" width="14.7109375" style="3" customWidth="1"/>
    <col min="19" max="19" width="13.28515625" style="3" hidden="1" customWidth="1"/>
    <col min="20" max="20" width="12.7109375" style="3" customWidth="1"/>
    <col min="21" max="21" width="16.42578125" style="3" customWidth="1"/>
    <col min="22" max="23" width="15.7109375" style="3" customWidth="1"/>
    <col min="24" max="24" width="12.7109375" style="3" customWidth="1"/>
    <col min="25" max="25" width="12.42578125" style="3" hidden="1" customWidth="1"/>
    <col min="26" max="26" width="14.7109375" style="3" customWidth="1"/>
    <col min="27" max="37" width="14.7109375" style="4" hidden="1" customWidth="1"/>
    <col min="38" max="38" width="14.7109375" style="3" customWidth="1"/>
    <col min="39" max="41" width="14.7109375" style="3" hidden="1" customWidth="1"/>
    <col min="42" max="42" width="14.7109375" style="3" customWidth="1"/>
    <col min="43" max="44" width="14.7109375" style="3" hidden="1" customWidth="1"/>
    <col min="45" max="46" width="13.28515625" style="3" hidden="1" customWidth="1"/>
    <col min="47" max="47" width="12.7109375" style="3" customWidth="1"/>
    <col min="48" max="16384" width="43.42578125" style="3"/>
  </cols>
  <sheetData>
    <row r="6" spans="1:46" ht="21.75" customHeight="1" x14ac:dyDescent="0.25">
      <c r="V6" s="53" t="s">
        <v>94</v>
      </c>
    </row>
    <row r="7" spans="1:46" ht="18" customHeight="1" x14ac:dyDescent="0.3">
      <c r="A7" s="51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3" t="s">
        <v>93</v>
      </c>
      <c r="W7" s="52"/>
      <c r="X7" s="52"/>
      <c r="Y7" s="52"/>
      <c r="Z7" s="52"/>
      <c r="AA7" s="52"/>
    </row>
    <row r="8" spans="1:46" ht="24.75" customHeight="1" x14ac:dyDescent="0.25">
      <c r="E8" s="66" t="s">
        <v>92</v>
      </c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</row>
    <row r="9" spans="1:46" ht="15.75" customHeight="1" x14ac:dyDescent="0.25">
      <c r="A9" s="54" t="s">
        <v>0</v>
      </c>
      <c r="B9" s="55" t="s">
        <v>1</v>
      </c>
      <c r="C9" s="57" t="s">
        <v>2</v>
      </c>
      <c r="D9" s="59" t="s">
        <v>3</v>
      </c>
      <c r="E9" s="60"/>
      <c r="F9" s="61"/>
      <c r="G9" s="54" t="s">
        <v>4</v>
      </c>
      <c r="H9" s="62" t="s">
        <v>3</v>
      </c>
      <c r="I9" s="63"/>
      <c r="J9" s="63"/>
      <c r="K9" s="63"/>
      <c r="L9" s="64"/>
      <c r="M9" s="54" t="s">
        <v>5</v>
      </c>
      <c r="N9" s="65" t="s">
        <v>3</v>
      </c>
      <c r="O9" s="65"/>
      <c r="P9" s="65"/>
      <c r="Q9" s="65"/>
      <c r="R9" s="54" t="s">
        <v>6</v>
      </c>
      <c r="S9" s="72" t="s">
        <v>7</v>
      </c>
      <c r="T9" s="74" t="s">
        <v>8</v>
      </c>
      <c r="U9" s="75" t="s">
        <v>3</v>
      </c>
      <c r="V9" s="76"/>
      <c r="W9" s="77"/>
      <c r="X9" s="74" t="s">
        <v>9</v>
      </c>
      <c r="Y9" s="78" t="s">
        <v>10</v>
      </c>
      <c r="Z9" s="72" t="s">
        <v>11</v>
      </c>
      <c r="AA9" s="67" t="s">
        <v>3</v>
      </c>
      <c r="AB9" s="68"/>
      <c r="AC9" s="68"/>
      <c r="AD9" s="68"/>
      <c r="AE9" s="68"/>
      <c r="AF9" s="68"/>
      <c r="AG9" s="68"/>
      <c r="AH9" s="68"/>
      <c r="AI9" s="68"/>
      <c r="AJ9" s="68"/>
      <c r="AK9" s="69" t="s">
        <v>12</v>
      </c>
      <c r="AL9" s="6"/>
      <c r="AM9" s="70" t="s">
        <v>3</v>
      </c>
      <c r="AN9" s="71"/>
      <c r="AO9" s="71"/>
      <c r="AP9" s="71"/>
      <c r="AQ9" s="71"/>
      <c r="AR9" s="71"/>
      <c r="AS9" s="71"/>
      <c r="AT9" s="71"/>
    </row>
    <row r="10" spans="1:46" s="16" customFormat="1" ht="54" customHeight="1" x14ac:dyDescent="0.25">
      <c r="A10" s="54"/>
      <c r="B10" s="56"/>
      <c r="C10" s="58"/>
      <c r="D10" s="7" t="s">
        <v>13</v>
      </c>
      <c r="E10" s="7" t="s">
        <v>14</v>
      </c>
      <c r="F10" s="7" t="s">
        <v>15</v>
      </c>
      <c r="G10" s="54"/>
      <c r="H10" s="8" t="s">
        <v>16</v>
      </c>
      <c r="I10" s="8" t="s">
        <v>17</v>
      </c>
      <c r="J10" s="8" t="s">
        <v>18</v>
      </c>
      <c r="K10" s="8" t="s">
        <v>19</v>
      </c>
      <c r="L10" s="8" t="s">
        <v>20</v>
      </c>
      <c r="M10" s="54"/>
      <c r="N10" s="8" t="s">
        <v>21</v>
      </c>
      <c r="O10" s="8" t="s">
        <v>22</v>
      </c>
      <c r="P10" s="8" t="s">
        <v>19</v>
      </c>
      <c r="Q10" s="8" t="s">
        <v>23</v>
      </c>
      <c r="R10" s="54"/>
      <c r="S10" s="73"/>
      <c r="T10" s="74"/>
      <c r="U10" s="9" t="s">
        <v>24</v>
      </c>
      <c r="V10" s="10" t="s">
        <v>25</v>
      </c>
      <c r="W10" s="10" t="s">
        <v>26</v>
      </c>
      <c r="X10" s="74"/>
      <c r="Y10" s="79"/>
      <c r="Z10" s="80"/>
      <c r="AA10" s="11" t="s">
        <v>27</v>
      </c>
      <c r="AB10" s="11" t="s">
        <v>20</v>
      </c>
      <c r="AC10" s="12" t="s">
        <v>28</v>
      </c>
      <c r="AD10" s="12" t="s">
        <v>29</v>
      </c>
      <c r="AE10" s="12" t="s">
        <v>30</v>
      </c>
      <c r="AF10" s="12" t="s">
        <v>31</v>
      </c>
      <c r="AG10" s="12" t="s">
        <v>32</v>
      </c>
      <c r="AH10" s="12" t="s">
        <v>33</v>
      </c>
      <c r="AI10" s="13" t="s">
        <v>34</v>
      </c>
      <c r="AJ10" s="12" t="s">
        <v>35</v>
      </c>
      <c r="AK10" s="69"/>
      <c r="AL10" s="14" t="s">
        <v>36</v>
      </c>
      <c r="AM10" s="10" t="s">
        <v>37</v>
      </c>
      <c r="AN10" s="10" t="s">
        <v>38</v>
      </c>
      <c r="AO10" s="10" t="s">
        <v>39</v>
      </c>
      <c r="AP10" s="14" t="s">
        <v>40</v>
      </c>
      <c r="AQ10" s="10" t="s">
        <v>41</v>
      </c>
      <c r="AR10" s="10" t="s">
        <v>42</v>
      </c>
      <c r="AS10" s="15" t="s">
        <v>43</v>
      </c>
      <c r="AT10" s="15" t="s">
        <v>44</v>
      </c>
    </row>
    <row r="11" spans="1:46" s="28" customFormat="1" ht="15.75" customHeight="1" x14ac:dyDescent="0.25">
      <c r="A11" s="17" t="s">
        <v>45</v>
      </c>
      <c r="B11" s="18">
        <f>C11+G11+M11+R11</f>
        <v>127118.64957354488</v>
      </c>
      <c r="C11" s="19">
        <f>SUM(D11:F11)</f>
        <v>15427.715160050786</v>
      </c>
      <c r="D11" s="19">
        <f>'[1]Свод МО Формула !!!!!!'!G13</f>
        <v>15427.715160050786</v>
      </c>
      <c r="E11" s="19">
        <f>'[1]Свод МО Формула !!!!!!'!M13</f>
        <v>0</v>
      </c>
      <c r="F11" s="19">
        <f>'[1]Свод МО Формула !!!!!!'!O13</f>
        <v>0</v>
      </c>
      <c r="G11" s="19">
        <f>SUM(H11:L11)</f>
        <v>22132.96858030156</v>
      </c>
      <c r="H11" s="20">
        <f>'[1]Свод МО Формула !!!!!!'!AB13</f>
        <v>22132.96858030156</v>
      </c>
      <c r="I11" s="19">
        <f>'[1]Свод МО Формула !!!!!!'!AP13</f>
        <v>0</v>
      </c>
      <c r="J11" s="19">
        <f>'[1]Свод МО Формула !!!!!!'!AI13</f>
        <v>0</v>
      </c>
      <c r="K11" s="19">
        <f>'[1]Свод МО Формула !!!!!!'!BD13</f>
        <v>0</v>
      </c>
      <c r="L11" s="19"/>
      <c r="M11" s="19">
        <f t="shared" ref="M11:M56" si="0">SUM(N11:Q11)</f>
        <v>18959.929173466197</v>
      </c>
      <c r="N11" s="19">
        <f>'[1]Свод МО Формула !!!!!!'!BQ13</f>
        <v>18959.929173466197</v>
      </c>
      <c r="O11" s="19">
        <f>'[1]Свод МО Формула !!!!!!'!BW13</f>
        <v>0</v>
      </c>
      <c r="P11" s="19">
        <f>'[1]Свод МО Формула !!!!!!'!DB13</f>
        <v>0</v>
      </c>
      <c r="Q11" s="19">
        <f>'[1]Свод МО Формула !!!!!!'!CK13</f>
        <v>0</v>
      </c>
      <c r="R11" s="19">
        <f>T11+X11+Y11</f>
        <v>70598.036659726349</v>
      </c>
      <c r="S11" s="19">
        <f>'[1]Свод МО Формула !!!!!!'!KS13</f>
        <v>42396.094270199996</v>
      </c>
      <c r="T11" s="19">
        <f>U11+V11+W11</f>
        <v>42175.373448000006</v>
      </c>
      <c r="U11" s="19">
        <f>'[1]Свод МО Формула !!!!!!'!DP13</f>
        <v>41022.189192000005</v>
      </c>
      <c r="V11" s="19">
        <f>'[1]Свод МО Формула !!!!!!'!DW13</f>
        <v>1153.184256</v>
      </c>
      <c r="W11" s="19">
        <f>'[1]Свод МО Формула !!!!!!'!EC13</f>
        <v>0</v>
      </c>
      <c r="X11" s="19">
        <f>'[1]Свод МО Формула !!!!!!'!KK13</f>
        <v>5852.8075124293782</v>
      </c>
      <c r="Y11" s="21">
        <f>Z11+AK11</f>
        <v>22569.855699296975</v>
      </c>
      <c r="Z11" s="19">
        <f>AA11+AB11+AC11+AD11+AE11+AF11+AG11+AH11+AI11+AJ11</f>
        <v>5236.4422182000008</v>
      </c>
      <c r="AA11" s="22">
        <f>'[1]Свод МО Формула !!!!!!'!ER13</f>
        <v>1519.7696540000002</v>
      </c>
      <c r="AB11" s="21">
        <f>'[1]Свод МО Формула !!!!!!'!GO13</f>
        <v>0</v>
      </c>
      <c r="AC11" s="21">
        <f>'[1]Свод МО Формула !!!!!!'!EY13</f>
        <v>127.6031232</v>
      </c>
      <c r="AD11" s="21">
        <f>'[1]Свод МО Формула !!!!!!'!FL13</f>
        <v>2096.8833380000001</v>
      </c>
      <c r="AE11" s="23">
        <f>'[1]Свод МО Формула !!!!!!'!FT13</f>
        <v>538.37610300000006</v>
      </c>
      <c r="AF11" s="21">
        <f>'[1]Свод МО Формула !!!!!!'!GI13</f>
        <v>0</v>
      </c>
      <c r="AG11" s="21">
        <f>'[1]Свод МО Формула !!!!!!'!FE13</f>
        <v>0</v>
      </c>
      <c r="AH11" s="21"/>
      <c r="AI11" s="21">
        <f>'[1]Свод МО Формула !!!!!!'!IS13</f>
        <v>706.71</v>
      </c>
      <c r="AJ11" s="21">
        <f>'[1]Свод МО Формула !!!!!!'!GB13</f>
        <v>247.10000000000008</v>
      </c>
      <c r="AK11" s="24">
        <f>AM11+AN11+AO11+AQ11+AR11+AS11+AT11</f>
        <v>17333.413481096974</v>
      </c>
      <c r="AL11" s="18">
        <f t="shared" ref="AL11:AL55" si="1">AM11+AN11+AO11</f>
        <v>8650.2116399999995</v>
      </c>
      <c r="AM11" s="19">
        <f>'[1]Свод МО Формула !!!!!!'!IM13</f>
        <v>5312.304079999999</v>
      </c>
      <c r="AN11" s="25">
        <f>'[1]Свод МО Формула !!!!!!'!IY13</f>
        <v>1959.5520000000001</v>
      </c>
      <c r="AO11" s="25">
        <f>'[1]Свод МО Формула !!!!!!'!JE13</f>
        <v>1378.3555600000002</v>
      </c>
      <c r="AP11" s="26">
        <f>AQ11+AR11</f>
        <v>8683.2018410969758</v>
      </c>
      <c r="AQ11" s="27">
        <f>'[1]Свод МО Формула !!!!!!'!HI13</f>
        <v>2739.7</v>
      </c>
      <c r="AR11" s="25">
        <f>'[1]Свод МО Формула !!!!!!'!HO13</f>
        <v>5943.5018410969751</v>
      </c>
      <c r="AS11" s="20">
        <f>'[1]Свод МО Формула !!!!!!'!JK13</f>
        <v>0</v>
      </c>
      <c r="AT11" s="20">
        <f>'[1]Свод МО Формула !!!!!!'!JQ13</f>
        <v>0</v>
      </c>
    </row>
    <row r="12" spans="1:46" s="28" customFormat="1" ht="15.75" customHeight="1" x14ac:dyDescent="0.25">
      <c r="A12" s="25" t="s">
        <v>46</v>
      </c>
      <c r="B12" s="18">
        <f t="shared" ref="B12:B56" si="2">C12+G12+M12+R12</f>
        <v>408121.07084610057</v>
      </c>
      <c r="C12" s="19">
        <f t="shared" ref="C12:C47" si="3">SUM(D12:F12)</f>
        <v>39782.240485537011</v>
      </c>
      <c r="D12" s="19">
        <f>'[1]Свод МО Формула !!!!!!'!G14</f>
        <v>39131.549092915011</v>
      </c>
      <c r="E12" s="19">
        <f>'[1]Свод МО Формула !!!!!!'!M14</f>
        <v>650.69139262200008</v>
      </c>
      <c r="F12" s="19">
        <f>'[1]Свод МО Формула !!!!!!'!O14</f>
        <v>0</v>
      </c>
      <c r="G12" s="19">
        <f t="shared" ref="G12:G56" si="4">SUM(H12:L12)</f>
        <v>177438.48376950668</v>
      </c>
      <c r="H12" s="20">
        <f>'[1]Свод МО Формула !!!!!!'!AB14</f>
        <v>175148.69703835505</v>
      </c>
      <c r="I12" s="19">
        <f>'[1]Свод МО Формула !!!!!!'!AP14</f>
        <v>0</v>
      </c>
      <c r="J12" s="19">
        <f>'[1]Свод МО Формула !!!!!!'!AI14</f>
        <v>2289.7867311516293</v>
      </c>
      <c r="K12" s="19">
        <f>'[1]Свод МО Формула !!!!!!'!BD14</f>
        <v>0</v>
      </c>
      <c r="L12" s="19"/>
      <c r="M12" s="19">
        <f t="shared" si="0"/>
        <v>35582.742773289596</v>
      </c>
      <c r="N12" s="19">
        <f>'[1]Свод МО Формула !!!!!!'!BQ14</f>
        <v>16883.132651166597</v>
      </c>
      <c r="O12" s="19">
        <f>'[1]Свод МО Формула !!!!!!'!BW14</f>
        <v>16848.201402122999</v>
      </c>
      <c r="P12" s="19">
        <f>'[1]Свод МО Формула !!!!!!'!DB14</f>
        <v>0</v>
      </c>
      <c r="Q12" s="19">
        <f>'[1]Свод МО Формула !!!!!!'!CK14</f>
        <v>1851.4087200000001</v>
      </c>
      <c r="R12" s="19">
        <f t="shared" ref="R12:R56" si="5">T12+X12+Y12</f>
        <v>155317.60381776732</v>
      </c>
      <c r="S12" s="19">
        <f>'[1]Свод МО Формула !!!!!!'!KS14</f>
        <v>83614.107858559975</v>
      </c>
      <c r="T12" s="19">
        <f t="shared" ref="T12:T56" si="6">U12+V12+W12</f>
        <v>98928.007488159987</v>
      </c>
      <c r="U12" s="19">
        <f>'[1]Свод МО Формула !!!!!!'!DP14</f>
        <v>91985.28414815999</v>
      </c>
      <c r="V12" s="19">
        <f>'[1]Свод МО Формула !!!!!!'!DW14</f>
        <v>3413.4911999999995</v>
      </c>
      <c r="W12" s="19">
        <f>'[1]Свод МО Формула !!!!!!'!EC14</f>
        <v>3529.2321399999992</v>
      </c>
      <c r="X12" s="19">
        <f>'[1]Свод МО Формула !!!!!!'!KK14</f>
        <v>14910.54247915226</v>
      </c>
      <c r="Y12" s="21">
        <f t="shared" ref="Y12:Y56" si="7">Z12+AK12</f>
        <v>41479.053850455064</v>
      </c>
      <c r="Z12" s="19">
        <f t="shared" ref="Z12:Z56" si="8">AA12+AB12+AC12+AD12+AE12+AF12+AG12+AH12+AI12+AJ12</f>
        <v>9319.0754379999998</v>
      </c>
      <c r="AA12" s="22">
        <f>'[1]Свод МО Формула !!!!!!'!ER14</f>
        <v>1698.4169280000001</v>
      </c>
      <c r="AB12" s="21">
        <f>'[1]Свод МО Формула !!!!!!'!GO14</f>
        <v>0</v>
      </c>
      <c r="AC12" s="21">
        <f>'[1]Свод МО Формула !!!!!!'!EY14</f>
        <v>991.2672</v>
      </c>
      <c r="AD12" s="21">
        <f>'[1]Свод МО Формула !!!!!!'!FL14</f>
        <v>1756.818976</v>
      </c>
      <c r="AE12" s="23">
        <f>'[1]Свод МО Формула !!!!!!'!FT14</f>
        <v>628.78433400000006</v>
      </c>
      <c r="AF12" s="21">
        <f>'[1]Свод МО Формула !!!!!!'!GI14</f>
        <v>0</v>
      </c>
      <c r="AG12" s="21">
        <f>'[1]Свод МО Формула !!!!!!'!FE14</f>
        <v>0</v>
      </c>
      <c r="AH12" s="21"/>
      <c r="AI12" s="21">
        <f>'[1]Свод МО Формула !!!!!!'!IS14</f>
        <v>1722.3879999999999</v>
      </c>
      <c r="AJ12" s="21">
        <f>'[1]Свод МО Формула !!!!!!'!GB14</f>
        <v>2521.4</v>
      </c>
      <c r="AK12" s="24">
        <f t="shared" ref="AK12:AK56" si="9">AM12+AN12+AO12+AQ12+AR12+AS12+AT12</f>
        <v>32159.978412455064</v>
      </c>
      <c r="AL12" s="18">
        <f t="shared" si="1"/>
        <v>17073.873319999999</v>
      </c>
      <c r="AM12" s="19">
        <f>'[1]Свод МО Формула !!!!!!'!IM14</f>
        <v>12016.930959999998</v>
      </c>
      <c r="AN12" s="25">
        <f>'[1]Свод МО Формула !!!!!!'!IY14</f>
        <v>3081.2360600000002</v>
      </c>
      <c r="AO12" s="25">
        <f>'[1]Свод МО Формула !!!!!!'!JE14</f>
        <v>1975.7063000000001</v>
      </c>
      <c r="AP12" s="26">
        <f t="shared" ref="AP12:AP55" si="10">AQ12+AR12</f>
        <v>15086.105092455069</v>
      </c>
      <c r="AQ12" s="27">
        <f>'[1]Свод МО Формула !!!!!!'!HI14</f>
        <v>3609.8499999999995</v>
      </c>
      <c r="AR12" s="25">
        <f>'[1]Свод МО Формула !!!!!!'!HO14</f>
        <v>11476.255092455069</v>
      </c>
      <c r="AS12" s="20">
        <f>'[1]Свод МО Формула !!!!!!'!JK14</f>
        <v>0</v>
      </c>
      <c r="AT12" s="20">
        <f>'[1]Свод МО Формула !!!!!!'!JQ14</f>
        <v>0</v>
      </c>
    </row>
    <row r="13" spans="1:46" s="28" customFormat="1" ht="15.75" customHeight="1" x14ac:dyDescent="0.25">
      <c r="A13" s="25" t="s">
        <v>47</v>
      </c>
      <c r="B13" s="18">
        <f t="shared" si="2"/>
        <v>207671.09636120687</v>
      </c>
      <c r="C13" s="19">
        <f t="shared" si="3"/>
        <v>17244.9840004016</v>
      </c>
      <c r="D13" s="19">
        <f>'[1]Свод МО Формула !!!!!!'!G15</f>
        <v>17244.9840004016</v>
      </c>
      <c r="E13" s="19">
        <f>'[1]Свод МО Формула !!!!!!'!M15</f>
        <v>0</v>
      </c>
      <c r="F13" s="19">
        <f>'[1]Свод МО Формула !!!!!!'!O15</f>
        <v>0</v>
      </c>
      <c r="G13" s="19">
        <f t="shared" si="4"/>
        <v>48955.29638367708</v>
      </c>
      <c r="H13" s="20">
        <f>'[1]Свод МО Формула !!!!!!'!AB15</f>
        <v>48955.29638367708</v>
      </c>
      <c r="I13" s="19">
        <f>'[1]Свод МО Формула !!!!!!'!AP15</f>
        <v>0</v>
      </c>
      <c r="J13" s="19">
        <f>'[1]Свод МО Формула !!!!!!'!AI15</f>
        <v>0</v>
      </c>
      <c r="K13" s="19">
        <f>'[1]Свод МО Формула !!!!!!'!BD15</f>
        <v>0</v>
      </c>
      <c r="L13" s="19"/>
      <c r="M13" s="19">
        <f t="shared" si="0"/>
        <v>26945.4823467102</v>
      </c>
      <c r="N13" s="19">
        <f>'[1]Свод МО Формула !!!!!!'!BQ15</f>
        <v>9295.0065559805989</v>
      </c>
      <c r="O13" s="19">
        <f>'[1]Свод МО Формула !!!!!!'!BW15</f>
        <v>17650.475790729601</v>
      </c>
      <c r="P13" s="19">
        <f>'[1]Свод МО Формула !!!!!!'!DB15</f>
        <v>0</v>
      </c>
      <c r="Q13" s="19">
        <f>'[1]Свод МО Формула !!!!!!'!CK15</f>
        <v>0</v>
      </c>
      <c r="R13" s="19">
        <f t="shared" si="5"/>
        <v>114525.333630418</v>
      </c>
      <c r="S13" s="19">
        <f>'[1]Свод МО Формула !!!!!!'!KS15</f>
        <v>61965.490378472488</v>
      </c>
      <c r="T13" s="19">
        <f t="shared" si="6"/>
        <v>69277.075673832485</v>
      </c>
      <c r="U13" s="19">
        <f>'[1]Свод МО Формула !!!!!!'!DP15</f>
        <v>64822.37070583248</v>
      </c>
      <c r="V13" s="19">
        <f>'[1]Свод МО Формула !!!!!!'!DW15</f>
        <v>3237.4702079999993</v>
      </c>
      <c r="W13" s="19">
        <f>'[1]Свод МО Формула !!!!!!'!EC15</f>
        <v>1217.2347599999998</v>
      </c>
      <c r="X13" s="19">
        <f>'[1]Свод МО Формула !!!!!!'!KK15</f>
        <v>10731.579728921592</v>
      </c>
      <c r="Y13" s="21">
        <f t="shared" si="7"/>
        <v>34516.678227663906</v>
      </c>
      <c r="Z13" s="19">
        <f t="shared" si="8"/>
        <v>6552.3434924000003</v>
      </c>
      <c r="AA13" s="22">
        <f>'[1]Свод МО Формула !!!!!!'!ER15</f>
        <v>1351.2891600000003</v>
      </c>
      <c r="AB13" s="21">
        <f>'[1]Свод МО Формула !!!!!!'!GO15</f>
        <v>0</v>
      </c>
      <c r="AC13" s="21">
        <f>'[1]Свод МО Формула !!!!!!'!EY15</f>
        <v>817.52509440000006</v>
      </c>
      <c r="AD13" s="21">
        <f>'[1]Свод МО Формула !!!!!!'!FL15</f>
        <v>2162.2072559999997</v>
      </c>
      <c r="AE13" s="23">
        <f>'[1]Свод МО Формула !!!!!!'!FT15</f>
        <v>495.89998199999997</v>
      </c>
      <c r="AF13" s="21">
        <f>'[1]Свод МО Формула !!!!!!'!GI15</f>
        <v>0</v>
      </c>
      <c r="AG13" s="21">
        <f>'[1]Свод МО Формула !!!!!!'!FE15</f>
        <v>0</v>
      </c>
      <c r="AH13" s="21"/>
      <c r="AI13" s="21">
        <f>'[1]Свод МО Формула !!!!!!'!IS15</f>
        <v>31.122</v>
      </c>
      <c r="AJ13" s="21">
        <f>'[1]Свод МО Формула !!!!!!'!GB15</f>
        <v>1694.3000000000002</v>
      </c>
      <c r="AK13" s="24">
        <f t="shared" si="9"/>
        <v>27964.334735263907</v>
      </c>
      <c r="AL13" s="18">
        <f t="shared" si="1"/>
        <v>12582.719300000001</v>
      </c>
      <c r="AM13" s="19">
        <f>'[1]Свод МО Формула !!!!!!'!IM15</f>
        <v>8002.9745599999997</v>
      </c>
      <c r="AN13" s="25">
        <f>'[1]Свод МО Формула !!!!!!'!IY15</f>
        <v>3138.2157400000001</v>
      </c>
      <c r="AO13" s="25">
        <f>'[1]Свод МО Формула !!!!!!'!JE15</f>
        <v>1441.5289999999995</v>
      </c>
      <c r="AP13" s="26">
        <f t="shared" si="10"/>
        <v>15381.615435263906</v>
      </c>
      <c r="AQ13" s="27">
        <f>'[1]Свод МО Формула !!!!!!'!HI15</f>
        <v>4548.0499999999993</v>
      </c>
      <c r="AR13" s="25">
        <f>'[1]Свод МО Формула !!!!!!'!HO15</f>
        <v>10833.565435263907</v>
      </c>
      <c r="AS13" s="20">
        <f>'[1]Свод МО Формула !!!!!!'!JK15</f>
        <v>0</v>
      </c>
      <c r="AT13" s="20">
        <f>'[1]Свод МО Формула !!!!!!'!JQ15</f>
        <v>0</v>
      </c>
    </row>
    <row r="14" spans="1:46" s="28" customFormat="1" ht="15.75" customHeight="1" x14ac:dyDescent="0.25">
      <c r="A14" s="25" t="s">
        <v>48</v>
      </c>
      <c r="B14" s="29">
        <f t="shared" si="2"/>
        <v>143322.41483877369</v>
      </c>
      <c r="C14" s="19">
        <f t="shared" si="3"/>
        <v>11805.720376216485</v>
      </c>
      <c r="D14" s="19">
        <f>'[1]Свод МО Формула !!!!!!'!G16</f>
        <v>11805.720376216485</v>
      </c>
      <c r="E14" s="19">
        <f>'[1]Свод МО Формула !!!!!!'!M16</f>
        <v>0</v>
      </c>
      <c r="F14" s="19">
        <f>'[1]Свод МО Формула !!!!!!'!O16</f>
        <v>0</v>
      </c>
      <c r="G14" s="19">
        <f t="shared" si="4"/>
        <v>36634.822628752954</v>
      </c>
      <c r="H14" s="20">
        <f>'[1]Свод МО Формула !!!!!!'!AB16</f>
        <v>36634.822628752954</v>
      </c>
      <c r="I14" s="19">
        <f>'[1]Свод МО Формула !!!!!!'!AP16</f>
        <v>0</v>
      </c>
      <c r="J14" s="19">
        <f>'[1]Свод МО Формула !!!!!!'!AI16</f>
        <v>0</v>
      </c>
      <c r="K14" s="19">
        <f>'[1]Свод МО Формула !!!!!!'!BD16</f>
        <v>0</v>
      </c>
      <c r="L14" s="19"/>
      <c r="M14" s="19">
        <f t="shared" si="0"/>
        <v>11509.10472079875</v>
      </c>
      <c r="N14" s="19">
        <f>'[1]Свод МО Формула !!!!!!'!BQ16</f>
        <v>4615.9563342750007</v>
      </c>
      <c r="O14" s="19">
        <f>'[1]Свод МО Формула !!!!!!'!BW16</f>
        <v>6893.1483865237506</v>
      </c>
      <c r="P14" s="19">
        <f>'[1]Свод МО Формула !!!!!!'!DB16</f>
        <v>0</v>
      </c>
      <c r="Q14" s="19">
        <f>'[1]Свод МО Формула !!!!!!'!CK16</f>
        <v>0</v>
      </c>
      <c r="R14" s="19">
        <f t="shared" si="5"/>
        <v>83372.76711300551</v>
      </c>
      <c r="S14" s="19">
        <f>'[1]Свод МО Формула !!!!!!'!KS16</f>
        <v>50464.500881440006</v>
      </c>
      <c r="T14" s="19">
        <f t="shared" si="6"/>
        <v>53181.547500000008</v>
      </c>
      <c r="U14" s="19">
        <f>'[1]Свод МО Формула !!!!!!'!DP16</f>
        <v>51332.504556000007</v>
      </c>
      <c r="V14" s="19">
        <f>'[1]Свод МО Формула !!!!!!'!DW16</f>
        <v>1849.0429439999996</v>
      </c>
      <c r="W14" s="19">
        <f>'[1]Свод МО Формула !!!!!!'!EC16</f>
        <v>0</v>
      </c>
      <c r="X14" s="19">
        <f>'[1]Свод МО Формула !!!!!!'!KK16</f>
        <v>7214.7995537192501</v>
      </c>
      <c r="Y14" s="21">
        <f t="shared" si="7"/>
        <v>22976.420059286251</v>
      </c>
      <c r="Z14" s="19">
        <f t="shared" si="8"/>
        <v>4758.9008806000011</v>
      </c>
      <c r="AA14" s="22">
        <f>'[1]Свод МО Формула !!!!!!'!ER16</f>
        <v>2020.2197080000003</v>
      </c>
      <c r="AB14" s="21">
        <f>'[1]Свод МО Формула !!!!!!'!GO16</f>
        <v>0</v>
      </c>
      <c r="AC14" s="21">
        <f>'[1]Свод МО Формула !!!!!!'!EY16</f>
        <v>573.85359360000007</v>
      </c>
      <c r="AD14" s="21">
        <f>'[1]Свод МО Формула !!!!!!'!FL16</f>
        <v>262.36486000000002</v>
      </c>
      <c r="AE14" s="23">
        <f>'[1]Свод МО Формула !!!!!!'!FT16</f>
        <v>239.84271900000005</v>
      </c>
      <c r="AF14" s="21">
        <f>'[1]Свод МО Формула !!!!!!'!GI16</f>
        <v>0</v>
      </c>
      <c r="AG14" s="21">
        <f>'[1]Свод МО Формула !!!!!!'!FE16</f>
        <v>0</v>
      </c>
      <c r="AH14" s="21"/>
      <c r="AI14" s="21">
        <f>'[1]Свод МО Формула !!!!!!'!IS16</f>
        <v>88.92</v>
      </c>
      <c r="AJ14" s="21">
        <f>'[1]Свод МО Формула !!!!!!'!GB16</f>
        <v>1573.7000000000003</v>
      </c>
      <c r="AK14" s="24">
        <f t="shared" si="9"/>
        <v>18217.519178686249</v>
      </c>
      <c r="AL14" s="18">
        <f t="shared" si="1"/>
        <v>7617.9898000000012</v>
      </c>
      <c r="AM14" s="19">
        <f>'[1]Свод МО Формула !!!!!!'!IM16</f>
        <v>5369.1454400000002</v>
      </c>
      <c r="AN14" s="25">
        <f>'[1]Свод МО Формула !!!!!!'!IY16</f>
        <v>1674.1427600000002</v>
      </c>
      <c r="AO14" s="25">
        <f>'[1]Свод МО Формула !!!!!!'!JE16</f>
        <v>574.70159999999998</v>
      </c>
      <c r="AP14" s="26">
        <f t="shared" si="10"/>
        <v>10599.529378686249</v>
      </c>
      <c r="AQ14" s="27">
        <f>'[1]Свод МО Формула !!!!!!'!HI16</f>
        <v>2877.95</v>
      </c>
      <c r="AR14" s="25">
        <f>'[1]Свод МО Формула !!!!!!'!HO16</f>
        <v>7721.5793786862487</v>
      </c>
      <c r="AS14" s="20">
        <f>'[1]Свод МО Формула !!!!!!'!JK16</f>
        <v>0</v>
      </c>
      <c r="AT14" s="20">
        <f>'[1]Свод МО Формула !!!!!!'!JQ16</f>
        <v>0</v>
      </c>
    </row>
    <row r="15" spans="1:46" s="28" customFormat="1" ht="15.75" customHeight="1" x14ac:dyDescent="0.25">
      <c r="A15" s="25" t="s">
        <v>49</v>
      </c>
      <c r="B15" s="18">
        <f t="shared" si="2"/>
        <v>232013.68301468273</v>
      </c>
      <c r="C15" s="19">
        <f t="shared" si="3"/>
        <v>0</v>
      </c>
      <c r="D15" s="19">
        <f>'[1]Свод МО Формула !!!!!!'!G17</f>
        <v>0</v>
      </c>
      <c r="E15" s="19">
        <f>'[1]Свод МО Формула !!!!!!'!M17</f>
        <v>0</v>
      </c>
      <c r="F15" s="19">
        <f>'[1]Свод МО Формула !!!!!!'!O17</f>
        <v>0</v>
      </c>
      <c r="G15" s="19">
        <f t="shared" si="4"/>
        <v>62296.319766052315</v>
      </c>
      <c r="H15" s="20">
        <f>'[1]Свод МО Формула !!!!!!'!AB17</f>
        <v>62296.319766052315</v>
      </c>
      <c r="I15" s="19">
        <f>'[1]Свод МО Формула !!!!!!'!AP17</f>
        <v>0</v>
      </c>
      <c r="J15" s="19">
        <f>'[1]Свод МО Формула !!!!!!'!AI17</f>
        <v>0</v>
      </c>
      <c r="K15" s="19">
        <f>'[1]Свод МО Формула !!!!!!'!BD17</f>
        <v>0</v>
      </c>
      <c r="L15" s="19"/>
      <c r="M15" s="19">
        <f t="shared" si="0"/>
        <v>15478.158914786452</v>
      </c>
      <c r="N15" s="19">
        <f>'[1]Свод МО Формула !!!!!!'!BQ17</f>
        <v>3595.7002054936929</v>
      </c>
      <c r="O15" s="19">
        <f>'[1]Свод МО Формула !!!!!!'!BW17</f>
        <v>11882.45870929276</v>
      </c>
      <c r="P15" s="19">
        <f>'[1]Свод МО Формула !!!!!!'!DB17</f>
        <v>0</v>
      </c>
      <c r="Q15" s="19">
        <f>'[1]Свод МО Формула !!!!!!'!CK17</f>
        <v>0</v>
      </c>
      <c r="R15" s="19">
        <f t="shared" si="5"/>
        <v>154239.20433384395</v>
      </c>
      <c r="S15" s="19">
        <f>'[1]Свод МО Формула !!!!!!'!KS17</f>
        <v>75106.36684692002</v>
      </c>
      <c r="T15" s="19">
        <f t="shared" si="6"/>
        <v>81869.967775360026</v>
      </c>
      <c r="U15" s="19">
        <f>'[1]Свод МО Формула !!!!!!'!DP17</f>
        <v>76857.650655360034</v>
      </c>
      <c r="V15" s="19">
        <f>'[1]Свод МО Формула !!!!!!'!DW17</f>
        <v>4038.6124799999998</v>
      </c>
      <c r="W15" s="19">
        <f>'[1]Свод МО Формула !!!!!!'!EC17</f>
        <v>973.7046399999997</v>
      </c>
      <c r="X15" s="19">
        <f>'[1]Свод МО Формула !!!!!!'!KK17</f>
        <v>18958.825834588406</v>
      </c>
      <c r="Y15" s="21">
        <f t="shared" si="7"/>
        <v>53410.410723895511</v>
      </c>
      <c r="Z15" s="19">
        <f t="shared" si="8"/>
        <v>11207.472653400002</v>
      </c>
      <c r="AA15" s="22">
        <f>'[1]Свод МО Формула !!!!!!'!ER17</f>
        <v>3076.8586160000004</v>
      </c>
      <c r="AB15" s="21">
        <f>'[1]Свод МО Формула !!!!!!'!GO17</f>
        <v>0</v>
      </c>
      <c r="AC15" s="21">
        <f>'[1]Свод МО Формула !!!!!!'!EY17</f>
        <v>1978.2088703999998</v>
      </c>
      <c r="AD15" s="21">
        <f>'[1]Свод МО Формула !!!!!!'!FL17</f>
        <v>2799.9135000000001</v>
      </c>
      <c r="AE15" s="23">
        <f>'[1]Свод МО Формула !!!!!!'!FT17</f>
        <v>1191.6356670000002</v>
      </c>
      <c r="AF15" s="21">
        <f>'[1]Свод МО Формула !!!!!!'!GI17</f>
        <v>0</v>
      </c>
      <c r="AG15" s="21">
        <f>'[1]Свод МО Формула !!!!!!'!FE17</f>
        <v>0</v>
      </c>
      <c r="AH15" s="21"/>
      <c r="AI15" s="21">
        <f>'[1]Свод МО Формула !!!!!!'!IS17</f>
        <v>418.05600000000004</v>
      </c>
      <c r="AJ15" s="21">
        <f>'[1]Свод МО Формула !!!!!!'!GB17</f>
        <v>1742.8000000000004</v>
      </c>
      <c r="AK15" s="24">
        <f t="shared" si="9"/>
        <v>42202.938070495511</v>
      </c>
      <c r="AL15" s="18">
        <f t="shared" si="1"/>
        <v>19783.824199999999</v>
      </c>
      <c r="AM15" s="19">
        <f>'[1]Свод МО Формула !!!!!!'!IM17</f>
        <v>15837.935360000001</v>
      </c>
      <c r="AN15" s="25">
        <f>'[1]Свод МО Формула !!!!!!'!IY17</f>
        <v>2744.4339199999995</v>
      </c>
      <c r="AO15" s="25">
        <f>'[1]Свод МО Формула !!!!!!'!JE17</f>
        <v>1201.4549199999999</v>
      </c>
      <c r="AP15" s="26">
        <f t="shared" si="10"/>
        <v>22419.113870495508</v>
      </c>
      <c r="AQ15" s="27">
        <f>'[1]Свод МО Формула !!!!!!'!HI17</f>
        <v>4109.6000000000004</v>
      </c>
      <c r="AR15" s="25">
        <f>'[1]Свод МО Формула !!!!!!'!HO17</f>
        <v>18309.51387049551</v>
      </c>
      <c r="AS15" s="20">
        <f>'[1]Свод МО Формула !!!!!!'!JK17</f>
        <v>0</v>
      </c>
      <c r="AT15" s="20">
        <f>'[1]Свод МО Формула !!!!!!'!JQ17</f>
        <v>0</v>
      </c>
    </row>
    <row r="16" spans="1:46" s="28" customFormat="1" ht="15.75" customHeight="1" x14ac:dyDescent="0.25">
      <c r="A16" s="25" t="s">
        <v>50</v>
      </c>
      <c r="B16" s="18">
        <f t="shared" si="2"/>
        <v>106224.91758616804</v>
      </c>
      <c r="C16" s="19">
        <f t="shared" si="3"/>
        <v>14481.03430031686</v>
      </c>
      <c r="D16" s="19">
        <f>'[1]Свод МО Формула !!!!!!'!G18</f>
        <v>14481.03430031686</v>
      </c>
      <c r="E16" s="19">
        <f>'[1]Свод МО Формула !!!!!!'!M18</f>
        <v>0</v>
      </c>
      <c r="F16" s="19">
        <f>'[1]Свод МО Формула !!!!!!'!O18</f>
        <v>0</v>
      </c>
      <c r="G16" s="19">
        <f t="shared" si="4"/>
        <v>39197.5612949364</v>
      </c>
      <c r="H16" s="20">
        <f>'[1]Свод МО Формула !!!!!!'!AB18</f>
        <v>39197.5612949364</v>
      </c>
      <c r="I16" s="19">
        <f>'[1]Свод МО Формула !!!!!!'!AP18</f>
        <v>0</v>
      </c>
      <c r="J16" s="19">
        <f>'[1]Свод МО Формула !!!!!!'!AI18</f>
        <v>0</v>
      </c>
      <c r="K16" s="19">
        <f>'[1]Свод МО Формула !!!!!!'!BD18</f>
        <v>0</v>
      </c>
      <c r="L16" s="19"/>
      <c r="M16" s="19">
        <f t="shared" si="0"/>
        <v>11790.8859124875</v>
      </c>
      <c r="N16" s="19">
        <f>'[1]Свод МО Формула !!!!!!'!BQ18</f>
        <v>0</v>
      </c>
      <c r="O16" s="19">
        <f>'[1]Свод МО Формула !!!!!!'!BW18</f>
        <v>11790.8859124875</v>
      </c>
      <c r="P16" s="19">
        <f>'[1]Свод МО Формула !!!!!!'!DB18</f>
        <v>0</v>
      </c>
      <c r="Q16" s="19">
        <f>'[1]Свод МО Формула !!!!!!'!CK18</f>
        <v>0</v>
      </c>
      <c r="R16" s="19">
        <f t="shared" si="5"/>
        <v>40755.436078427272</v>
      </c>
      <c r="S16" s="19">
        <f>'[1]Свод МО Формула !!!!!!'!KS18</f>
        <v>25404.162740480002</v>
      </c>
      <c r="T16" s="19">
        <f t="shared" si="6"/>
        <v>26965.203851519997</v>
      </c>
      <c r="U16" s="19">
        <f>'[1]Свод МО Формула !!!!!!'!DP18</f>
        <v>25372.789643519998</v>
      </c>
      <c r="V16" s="19">
        <f>'[1]Свод МО Формула !!!!!!'!DW18</f>
        <v>1592.4142079999999</v>
      </c>
      <c r="W16" s="19">
        <f>'[1]Свод МО Формула !!!!!!'!EC18</f>
        <v>0</v>
      </c>
      <c r="X16" s="19">
        <f>'[1]Свод МО Формула !!!!!!'!KK18</f>
        <v>3607.7087677340523</v>
      </c>
      <c r="Y16" s="21">
        <f t="shared" si="7"/>
        <v>10182.523459173221</v>
      </c>
      <c r="Z16" s="19">
        <f t="shared" si="8"/>
        <v>2322.881046</v>
      </c>
      <c r="AA16" s="22">
        <f>'[1]Свод МО Формула !!!!!!'!ER18</f>
        <v>712.3529920000002</v>
      </c>
      <c r="AB16" s="21">
        <f>'[1]Свод МО Формула !!!!!!'!GO18</f>
        <v>0</v>
      </c>
      <c r="AC16" s="21">
        <f>'[1]Свод МО Формула !!!!!!'!EY18</f>
        <v>497.43590399999999</v>
      </c>
      <c r="AD16" s="21">
        <f>'[1]Свод МО Формула !!!!!!'!FL18</f>
        <v>534.21037400000012</v>
      </c>
      <c r="AE16" s="23">
        <f>'[1]Свод МО Формула !!!!!!'!FT18</f>
        <v>338.28177600000004</v>
      </c>
      <c r="AF16" s="21">
        <f>'[1]Свод МО Формула !!!!!!'!GI18</f>
        <v>0</v>
      </c>
      <c r="AG16" s="21">
        <f>'[1]Свод МО Формула !!!!!!'!FE18</f>
        <v>0</v>
      </c>
      <c r="AH16" s="21"/>
      <c r="AI16" s="21">
        <f>'[1]Свод МО Формула !!!!!!'!IS18</f>
        <v>0</v>
      </c>
      <c r="AJ16" s="21">
        <f>'[1]Свод МО Формула !!!!!!'!GB18</f>
        <v>240.6</v>
      </c>
      <c r="AK16" s="24">
        <f t="shared" si="9"/>
        <v>7859.642413173221</v>
      </c>
      <c r="AL16" s="18">
        <f t="shared" si="1"/>
        <v>3344.8395800000003</v>
      </c>
      <c r="AM16" s="19">
        <f>'[1]Свод МО Формула !!!!!!'!IM18</f>
        <v>2246.7958400000002</v>
      </c>
      <c r="AN16" s="25">
        <f>'[1]Свод МО Формула !!!!!!'!IY18</f>
        <v>922.52826000000005</v>
      </c>
      <c r="AO16" s="25">
        <f>'[1]Свод МО Формула !!!!!!'!JE18</f>
        <v>175.51548000000003</v>
      </c>
      <c r="AP16" s="26">
        <f t="shared" si="10"/>
        <v>4514.8028331732203</v>
      </c>
      <c r="AQ16" s="27">
        <f>'[1]Свод МО Формула !!!!!!'!HI18</f>
        <v>899.2</v>
      </c>
      <c r="AR16" s="25">
        <f>'[1]Свод МО Формула !!!!!!'!HO18</f>
        <v>3615.6028331732205</v>
      </c>
      <c r="AS16" s="20">
        <f>'[1]Свод МО Формула !!!!!!'!JK18</f>
        <v>0</v>
      </c>
      <c r="AT16" s="20">
        <f>'[1]Свод МО Формула !!!!!!'!JQ18</f>
        <v>0</v>
      </c>
    </row>
    <row r="17" spans="1:149" s="28" customFormat="1" ht="15.75" customHeight="1" x14ac:dyDescent="0.25">
      <c r="A17" s="25" t="s">
        <v>51</v>
      </c>
      <c r="B17" s="18">
        <f t="shared" si="2"/>
        <v>92854.986547345601</v>
      </c>
      <c r="C17" s="19">
        <f t="shared" si="3"/>
        <v>12047.657673885649</v>
      </c>
      <c r="D17" s="19">
        <f>'[1]Свод МО Формула !!!!!!'!G19</f>
        <v>12047.657673885649</v>
      </c>
      <c r="E17" s="19">
        <f>'[1]Свод МО Формула !!!!!!'!M19</f>
        <v>0</v>
      </c>
      <c r="F17" s="19">
        <f>'[1]Свод МО Формула !!!!!!'!O19</f>
        <v>0</v>
      </c>
      <c r="G17" s="19">
        <f t="shared" si="4"/>
        <v>19455.580605385214</v>
      </c>
      <c r="H17" s="20">
        <f>'[1]Свод МО Формула !!!!!!'!AB19</f>
        <v>19455.580605385214</v>
      </c>
      <c r="I17" s="19">
        <f>'[1]Свод МО Формула !!!!!!'!AP19</f>
        <v>0</v>
      </c>
      <c r="J17" s="19">
        <f>'[1]Свод МО Формула !!!!!!'!AI19</f>
        <v>0</v>
      </c>
      <c r="K17" s="19">
        <f>'[1]Свод МО Формула !!!!!!'!BD19</f>
        <v>0</v>
      </c>
      <c r="L17" s="19"/>
      <c r="M17" s="19">
        <f>SUM(N17:Q17)</f>
        <v>12920.1783274298</v>
      </c>
      <c r="N17" s="19">
        <f>'[1]Свод МО Формула !!!!!!'!BQ19</f>
        <v>6453.9973040383993</v>
      </c>
      <c r="O17" s="19">
        <f>'[1]Свод МО Формула !!!!!!'!BW19</f>
        <v>6466.1810233914002</v>
      </c>
      <c r="P17" s="19">
        <f>'[1]Свод МО Формула !!!!!!'!DB19</f>
        <v>0</v>
      </c>
      <c r="Q17" s="19">
        <f>'[1]Свод МО Формула !!!!!!'!CK19</f>
        <v>0</v>
      </c>
      <c r="R17" s="19">
        <f t="shared" si="5"/>
        <v>48431.569940644942</v>
      </c>
      <c r="S17" s="19">
        <f>'[1]Свод МО Формула !!!!!!'!KS19</f>
        <v>29059.528045919997</v>
      </c>
      <c r="T17" s="19">
        <f t="shared" si="6"/>
        <v>32023.772253120002</v>
      </c>
      <c r="U17" s="19">
        <f>'[1]Свод МО Формула !!!!!!'!DP19</f>
        <v>30224.080989120001</v>
      </c>
      <c r="V17" s="19">
        <f>'[1]Свод МО Формула !!!!!!'!DW19</f>
        <v>1799.6912639999998</v>
      </c>
      <c r="W17" s="19">
        <f>'[1]Свод МО Формула !!!!!!'!EC19</f>
        <v>0</v>
      </c>
      <c r="X17" s="19">
        <f>'[1]Свод МО Формула !!!!!!'!KK19</f>
        <v>4291.9196427847837</v>
      </c>
      <c r="Y17" s="21">
        <f t="shared" si="7"/>
        <v>12115.87804474016</v>
      </c>
      <c r="Z17" s="19">
        <f t="shared" si="8"/>
        <v>2164.4062967999998</v>
      </c>
      <c r="AA17" s="22">
        <f>'[1]Свод МО Формула !!!!!!'!ER19</f>
        <v>204.38951000000003</v>
      </c>
      <c r="AB17" s="21">
        <f>'[1]Свод МО Формула !!!!!!'!GO19</f>
        <v>0</v>
      </c>
      <c r="AC17" s="21">
        <f>'[1]Свод МО Формула !!!!!!'!EY19</f>
        <v>256.28762879999999</v>
      </c>
      <c r="AD17" s="21">
        <f>'[1]Свод МО Формула !!!!!!'!FL19</f>
        <v>1176.3679079999999</v>
      </c>
      <c r="AE17" s="23">
        <f>'[1]Свод МО Формула !!!!!!'!FT19</f>
        <v>114.76125000000002</v>
      </c>
      <c r="AF17" s="21">
        <f>'[1]Свод МО Формула !!!!!!'!GI19</f>
        <v>0</v>
      </c>
      <c r="AG17" s="21">
        <f>'[1]Свод МО Формула !!!!!!'!FE19</f>
        <v>0</v>
      </c>
      <c r="AH17" s="21"/>
      <c r="AI17" s="21">
        <f>'[1]Свод МО Формула !!!!!!'!IS19</f>
        <v>0</v>
      </c>
      <c r="AJ17" s="21">
        <f>'[1]Свод МО Формула !!!!!!'!GB19</f>
        <v>412.60000000000008</v>
      </c>
      <c r="AK17" s="24">
        <f t="shared" si="9"/>
        <v>9951.4717479401606</v>
      </c>
      <c r="AL17" s="18">
        <f t="shared" si="1"/>
        <v>3714.83412</v>
      </c>
      <c r="AM17" s="19">
        <f>'[1]Свод МО Формула !!!!!!'!IM19</f>
        <v>2829.4567199999997</v>
      </c>
      <c r="AN17" s="25">
        <f>'[1]Свод МО Формула !!!!!!'!IY19</f>
        <v>749.16450000000009</v>
      </c>
      <c r="AO17" s="25">
        <f>'[1]Свод МО Формула !!!!!!'!JE19</f>
        <v>136.21289999999999</v>
      </c>
      <c r="AP17" s="26">
        <f t="shared" si="10"/>
        <v>6236.6376279401611</v>
      </c>
      <c r="AQ17" s="27">
        <f>'[1]Свод МО Формула !!!!!!'!HI19</f>
        <v>1818.55</v>
      </c>
      <c r="AR17" s="25">
        <f>'[1]Свод МО Формула !!!!!!'!HO19</f>
        <v>4418.0876279401609</v>
      </c>
      <c r="AS17" s="20">
        <f>'[1]Свод МО Формула !!!!!!'!JK19</f>
        <v>0</v>
      </c>
      <c r="AT17" s="20">
        <f>'[1]Свод МО Формула !!!!!!'!JQ19</f>
        <v>0</v>
      </c>
    </row>
    <row r="18" spans="1:149" s="28" customFormat="1" ht="15.75" customHeight="1" x14ac:dyDescent="0.25">
      <c r="A18" s="25" t="s">
        <v>52</v>
      </c>
      <c r="B18" s="18">
        <f t="shared" si="2"/>
        <v>151095.76793055545</v>
      </c>
      <c r="C18" s="19">
        <f t="shared" si="3"/>
        <v>25313.171646175018</v>
      </c>
      <c r="D18" s="19">
        <f>'[1]Свод МО Формула !!!!!!'!G20</f>
        <v>25313.171646175018</v>
      </c>
      <c r="E18" s="19">
        <f>'[1]Свод МО Формула !!!!!!'!M20</f>
        <v>0</v>
      </c>
      <c r="F18" s="19">
        <f>'[1]Свод МО Формула !!!!!!'!O20</f>
        <v>0</v>
      </c>
      <c r="G18" s="19">
        <f t="shared" si="4"/>
        <v>36852.21384485899</v>
      </c>
      <c r="H18" s="20">
        <f>'[1]Свод МО Формула !!!!!!'!AB20</f>
        <v>36852.21384485899</v>
      </c>
      <c r="I18" s="19">
        <f>'[1]Свод МО Формула !!!!!!'!AP20</f>
        <v>0</v>
      </c>
      <c r="J18" s="19">
        <f>'[1]Свод МО Формула !!!!!!'!AI20</f>
        <v>0</v>
      </c>
      <c r="K18" s="19">
        <f>'[1]Свод МО Формула !!!!!!'!BD20</f>
        <v>0</v>
      </c>
      <c r="L18" s="19"/>
      <c r="M18" s="19">
        <f t="shared" si="0"/>
        <v>12214.151129992501</v>
      </c>
      <c r="N18" s="19">
        <f>'[1]Свод МО Формула !!!!!!'!BQ20</f>
        <v>12214.151129992501</v>
      </c>
      <c r="O18" s="19">
        <f>'[1]Свод МО Формула !!!!!!'!BW20</f>
        <v>0</v>
      </c>
      <c r="P18" s="19">
        <f>'[1]Свод МО Формула !!!!!!'!DB20</f>
        <v>0</v>
      </c>
      <c r="Q18" s="19">
        <f>'[1]Свод МО Формула !!!!!!'!CK20</f>
        <v>0</v>
      </c>
      <c r="R18" s="19">
        <f t="shared" si="5"/>
        <v>76716.231309528957</v>
      </c>
      <c r="S18" s="19">
        <f>'[1]Свод МО Формула !!!!!!'!KS20</f>
        <v>45766.965329999999</v>
      </c>
      <c r="T18" s="19">
        <f t="shared" si="6"/>
        <v>46801.900363519999</v>
      </c>
      <c r="U18" s="19">
        <f>'[1]Свод МО Формула !!!!!!'!DP20</f>
        <v>44184.914891519998</v>
      </c>
      <c r="V18" s="19">
        <f>'[1]Свод МО Формула !!!!!!'!DW20</f>
        <v>2018.483712</v>
      </c>
      <c r="W18" s="19">
        <f>'[1]Свод МО Формула !!!!!!'!EC20</f>
        <v>598.50175999999999</v>
      </c>
      <c r="X18" s="19">
        <f>'[1]Свод МО Формула !!!!!!'!KK20</f>
        <v>8611.8281461005154</v>
      </c>
      <c r="Y18" s="21">
        <f t="shared" si="7"/>
        <v>21302.502799908434</v>
      </c>
      <c r="Z18" s="19">
        <f t="shared" si="8"/>
        <v>9600.0546520000007</v>
      </c>
      <c r="AA18" s="22">
        <f>'[1]Свод МО Формула !!!!!!'!ER20</f>
        <v>1476.6152180000001</v>
      </c>
      <c r="AB18" s="21">
        <f>'[1]Свод МО Формула !!!!!!'!GO20</f>
        <v>0</v>
      </c>
      <c r="AC18" s="21">
        <f>'[1]Свод МО Формула !!!!!!'!EY20</f>
        <v>987.66259200000002</v>
      </c>
      <c r="AD18" s="21">
        <f>'[1]Свод МО Формула !!!!!!'!FL20</f>
        <v>2530.3093940000003</v>
      </c>
      <c r="AE18" s="23">
        <f>'[1]Свод МО Формула !!!!!!'!FT20</f>
        <v>1251.0924480000001</v>
      </c>
      <c r="AF18" s="21">
        <f>'[1]Свод МО Формула !!!!!!'!GI20</f>
        <v>0</v>
      </c>
      <c r="AG18" s="21">
        <f>'[1]Свод МО Формула !!!!!!'!FE20</f>
        <v>0</v>
      </c>
      <c r="AH18" s="21"/>
      <c r="AI18" s="21">
        <f>'[1]Свод МО Формула !!!!!!'!IS20</f>
        <v>55.575000000000003</v>
      </c>
      <c r="AJ18" s="21">
        <f>'[1]Свод МО Формула !!!!!!'!GB20</f>
        <v>3298.8</v>
      </c>
      <c r="AK18" s="24">
        <f t="shared" si="9"/>
        <v>11702.448147908433</v>
      </c>
      <c r="AL18" s="18">
        <f t="shared" si="1"/>
        <v>5136.8417399999998</v>
      </c>
      <c r="AM18" s="19">
        <f>'[1]Свод МО Формула !!!!!!'!IM20</f>
        <v>3295.6326400000003</v>
      </c>
      <c r="AN18" s="25">
        <f>'[1]Свод МО Формула !!!!!!'!IY20</f>
        <v>991.78600000000006</v>
      </c>
      <c r="AO18" s="25">
        <f>'[1]Свод МО Формула !!!!!!'!JE20</f>
        <v>849.4231000000002</v>
      </c>
      <c r="AP18" s="26">
        <f t="shared" si="10"/>
        <v>6565.6064079084335</v>
      </c>
      <c r="AQ18" s="27">
        <f>'[1]Свод МО Формула !!!!!!'!HI20</f>
        <v>2005</v>
      </c>
      <c r="AR18" s="25">
        <f>'[1]Свод МО Формула !!!!!!'!HO20</f>
        <v>4560.6064079084335</v>
      </c>
      <c r="AS18" s="20">
        <f>'[1]Свод МО Формула !!!!!!'!JK20</f>
        <v>0</v>
      </c>
      <c r="AT18" s="20">
        <f>'[1]Свод МО Формула !!!!!!'!JQ20</f>
        <v>0</v>
      </c>
    </row>
    <row r="19" spans="1:149" s="28" customFormat="1" ht="15.75" customHeight="1" x14ac:dyDescent="0.25">
      <c r="A19" s="25" t="s">
        <v>53</v>
      </c>
      <c r="B19" s="18">
        <f t="shared" si="2"/>
        <v>92679.430020173313</v>
      </c>
      <c r="C19" s="19">
        <f t="shared" si="3"/>
        <v>17397.911720449363</v>
      </c>
      <c r="D19" s="19">
        <f>'[1]Свод МО Формула !!!!!!'!G21</f>
        <v>17397.911720449363</v>
      </c>
      <c r="E19" s="19">
        <f>'[1]Свод МО Формула !!!!!!'!M21</f>
        <v>0</v>
      </c>
      <c r="F19" s="19">
        <f>'[1]Свод МО Формула !!!!!!'!O21</f>
        <v>0</v>
      </c>
      <c r="G19" s="19">
        <f t="shared" si="4"/>
        <v>33781.813557687179</v>
      </c>
      <c r="H19" s="20">
        <f>'[1]Свод МО Формула !!!!!!'!AB21</f>
        <v>33781.813557687179</v>
      </c>
      <c r="I19" s="19">
        <f>'[1]Свод МО Формула !!!!!!'!AP21</f>
        <v>0</v>
      </c>
      <c r="J19" s="19">
        <f>'[1]Свод МО Формула !!!!!!'!AI21</f>
        <v>0</v>
      </c>
      <c r="K19" s="19">
        <f>'[1]Свод МО Формула !!!!!!'!BD21</f>
        <v>0</v>
      </c>
      <c r="L19" s="19"/>
      <c r="M19" s="19">
        <f t="shared" si="0"/>
        <v>3666.924641580601</v>
      </c>
      <c r="N19" s="19">
        <f>'[1]Свод МО Формула !!!!!!'!BQ21</f>
        <v>0</v>
      </c>
      <c r="O19" s="19">
        <f>'[1]Свод МО Формула !!!!!!'!BW21</f>
        <v>3666.924641580601</v>
      </c>
      <c r="P19" s="19">
        <f>'[1]Свод МО Формула !!!!!!'!DB21</f>
        <v>0</v>
      </c>
      <c r="Q19" s="19">
        <f>'[1]Свод МО Формула !!!!!!'!CK21</f>
        <v>0</v>
      </c>
      <c r="R19" s="19">
        <f t="shared" si="5"/>
        <v>37832.780100456184</v>
      </c>
      <c r="S19" s="19">
        <f>'[1]Свод МО Формула !!!!!!'!KS21</f>
        <v>18407.048731072446</v>
      </c>
      <c r="T19" s="19">
        <f t="shared" si="6"/>
        <v>18649.97971200079</v>
      </c>
      <c r="U19" s="19">
        <f>'[1]Свод МО Формула !!!!!!'!DP21</f>
        <v>17643.205615707579</v>
      </c>
      <c r="V19" s="19">
        <f>'[1]Свод МО Формула !!!!!!'!DW21</f>
        <v>1006.7740962932095</v>
      </c>
      <c r="W19" s="19">
        <f>'[1]Свод МО Формула !!!!!!'!EC21</f>
        <v>0</v>
      </c>
      <c r="X19" s="19">
        <f>'[1]Свод МО Формула !!!!!!'!KK21</f>
        <v>5109.852196672583</v>
      </c>
      <c r="Y19" s="21">
        <f t="shared" si="7"/>
        <v>14072.948191782814</v>
      </c>
      <c r="Z19" s="19">
        <f t="shared" si="8"/>
        <v>3439.0429100000001</v>
      </c>
      <c r="AA19" s="22">
        <f>'[1]Свод МО Формула !!!!!!'!ER21</f>
        <v>1017.9065780000001</v>
      </c>
      <c r="AB19" s="21">
        <f>'[1]Свод МО Формула !!!!!!'!GO21</f>
        <v>0</v>
      </c>
      <c r="AC19" s="21">
        <f>'[1]Свод МО Формула !!!!!!'!EY21</f>
        <v>562.31884800000012</v>
      </c>
      <c r="AD19" s="21">
        <f>'[1]Свод МО Формула !!!!!!'!FL21</f>
        <v>750.95153800000003</v>
      </c>
      <c r="AE19" s="23">
        <f>'[1]Свод МО Формула !!!!!!'!FT21</f>
        <v>309.11394599999994</v>
      </c>
      <c r="AF19" s="21">
        <f>'[1]Свод МО Формула !!!!!!'!GI21</f>
        <v>0</v>
      </c>
      <c r="AG19" s="21">
        <f>'[1]Свод МО Формула !!!!!!'!FE21</f>
        <v>0</v>
      </c>
      <c r="AH19" s="21"/>
      <c r="AI19" s="21">
        <f>'[1]Свод МО Формула !!!!!!'!IS21</f>
        <v>59.752000000000002</v>
      </c>
      <c r="AJ19" s="21">
        <f>'[1]Свод МО Формула !!!!!!'!GB21</f>
        <v>739</v>
      </c>
      <c r="AK19" s="24">
        <f t="shared" si="9"/>
        <v>10633.905281782814</v>
      </c>
      <c r="AL19" s="18">
        <f t="shared" si="1"/>
        <v>5014.53262</v>
      </c>
      <c r="AM19" s="19">
        <f>'[1]Свод МО Формула !!!!!!'!IM21</f>
        <v>4007.3957599999994</v>
      </c>
      <c r="AN19" s="25">
        <f>'[1]Свод МО Формула !!!!!!'!IY21</f>
        <v>533.09557999999993</v>
      </c>
      <c r="AO19" s="25">
        <f>'[1]Свод МО Формула !!!!!!'!JE21</f>
        <v>474.04128000000003</v>
      </c>
      <c r="AP19" s="26">
        <f t="shared" si="10"/>
        <v>5619.3726617828142</v>
      </c>
      <c r="AQ19" s="27">
        <f>'[1]Свод МО Формула !!!!!!'!HI21</f>
        <v>1035.7500000000002</v>
      </c>
      <c r="AR19" s="25">
        <f>'[1]Свод МО Формула !!!!!!'!HO21</f>
        <v>4583.6226617828142</v>
      </c>
      <c r="AS19" s="20">
        <f>'[1]Свод МО Формула !!!!!!'!JK21</f>
        <v>0</v>
      </c>
      <c r="AT19" s="20">
        <f>'[1]Свод МО Формула !!!!!!'!JQ21</f>
        <v>0</v>
      </c>
    </row>
    <row r="20" spans="1:149" s="28" customFormat="1" ht="15.75" customHeight="1" x14ac:dyDescent="0.25">
      <c r="A20" s="25" t="s">
        <v>54</v>
      </c>
      <c r="B20" s="18">
        <f t="shared" si="2"/>
        <v>131340.63382329018</v>
      </c>
      <c r="C20" s="19">
        <f t="shared" si="3"/>
        <v>12848.875104783914</v>
      </c>
      <c r="D20" s="19">
        <f>'[1]Свод МО Формула !!!!!!'!G22</f>
        <v>12848.875104783914</v>
      </c>
      <c r="E20" s="19">
        <f>'[1]Свод МО Формула !!!!!!'!M22</f>
        <v>0</v>
      </c>
      <c r="F20" s="19">
        <f>'[1]Свод МО Формула !!!!!!'!O22</f>
        <v>0</v>
      </c>
      <c r="G20" s="19">
        <f t="shared" si="4"/>
        <v>30039.874302363558</v>
      </c>
      <c r="H20" s="20">
        <f>'[1]Свод МО Формула !!!!!!'!AB22</f>
        <v>30039.874302363558</v>
      </c>
      <c r="I20" s="19">
        <f>'[1]Свод МО Формула !!!!!!'!AP22</f>
        <v>0</v>
      </c>
      <c r="J20" s="19">
        <f>'[1]Свод МО Формула !!!!!!'!AI22</f>
        <v>0</v>
      </c>
      <c r="K20" s="19">
        <f>'[1]Свод МО Формула !!!!!!'!BD22</f>
        <v>0</v>
      </c>
      <c r="L20" s="19"/>
      <c r="M20" s="19">
        <f t="shared" si="0"/>
        <v>11477.998974601802</v>
      </c>
      <c r="N20" s="19">
        <f>'[1]Свод МО Формула !!!!!!'!BQ22</f>
        <v>2084.2921612800005</v>
      </c>
      <c r="O20" s="19">
        <f>'[1]Свод МО Формула !!!!!!'!BW22</f>
        <v>9393.7068133218017</v>
      </c>
      <c r="P20" s="19">
        <f>'[1]Свод МО Формула !!!!!!'!DB22</f>
        <v>0</v>
      </c>
      <c r="Q20" s="19">
        <f>'[1]Свод МО Формула !!!!!!'!CK22</f>
        <v>0</v>
      </c>
      <c r="R20" s="19">
        <f t="shared" si="5"/>
        <v>76973.885441540901</v>
      </c>
      <c r="S20" s="19">
        <f>'[1]Свод МО Формула !!!!!!'!KS22</f>
        <v>41474.983016839993</v>
      </c>
      <c r="T20" s="19">
        <f t="shared" si="6"/>
        <v>43738.562141280003</v>
      </c>
      <c r="U20" s="19">
        <f>'[1]Свод МО Формула !!!!!!'!DP22</f>
        <v>40922.481053280004</v>
      </c>
      <c r="V20" s="19">
        <f>'[1]Свод МО Формула !!!!!!'!DW22</f>
        <v>2456.0686079999996</v>
      </c>
      <c r="W20" s="19">
        <f>'[1]Свод МО Формула !!!!!!'!EC22</f>
        <v>360.01247999999993</v>
      </c>
      <c r="X20" s="19">
        <f>'[1]Свод МО Формула !!!!!!'!KK22</f>
        <v>7491.332355515101</v>
      </c>
      <c r="Y20" s="21">
        <f t="shared" si="7"/>
        <v>25743.990944745798</v>
      </c>
      <c r="Z20" s="19">
        <f t="shared" si="8"/>
        <v>6301.7894909999995</v>
      </c>
      <c r="AA20" s="22">
        <f>'[1]Свод МО Формула !!!!!!'!ER22</f>
        <v>1943.8595540000003</v>
      </c>
      <c r="AB20" s="21">
        <f>'[1]Свод МО Формула !!!!!!'!GO22</f>
        <v>0</v>
      </c>
      <c r="AC20" s="21">
        <f>'[1]Свод МО Формула !!!!!!'!EY22</f>
        <v>356.85619199999996</v>
      </c>
      <c r="AD20" s="21">
        <f>'[1]Свод МО Формула !!!!!!'!FL22</f>
        <v>1570.7603559999998</v>
      </c>
      <c r="AE20" s="23">
        <f>'[1]Свод МО Формула !!!!!!'!FT22</f>
        <v>399.29238899999996</v>
      </c>
      <c r="AF20" s="21">
        <f>'[1]Свод МО Формула !!!!!!'!GI22</f>
        <v>0</v>
      </c>
      <c r="AG20" s="21">
        <f>'[1]Свод МО Формула !!!!!!'!FE22</f>
        <v>0</v>
      </c>
      <c r="AH20" s="21"/>
      <c r="AI20" s="21">
        <f>'[1]Свод МО Формула !!!!!!'!IS22</f>
        <v>109.12099999999997</v>
      </c>
      <c r="AJ20" s="21">
        <f>'[1]Свод МО Формула !!!!!!'!GB22</f>
        <v>1921.8999999999996</v>
      </c>
      <c r="AK20" s="24">
        <f t="shared" si="9"/>
        <v>19442.201453745798</v>
      </c>
      <c r="AL20" s="18">
        <f t="shared" si="1"/>
        <v>8150.2105000000001</v>
      </c>
      <c r="AM20" s="19">
        <f>'[1]Свод МО Формула !!!!!!'!IM22</f>
        <v>5346.8871199999994</v>
      </c>
      <c r="AN20" s="25">
        <f>'[1]Свод МО Формула !!!!!!'!IY22</f>
        <v>1592.0701800000002</v>
      </c>
      <c r="AO20" s="25">
        <f>'[1]Свод МО Формула !!!!!!'!JE22</f>
        <v>1211.2532000000001</v>
      </c>
      <c r="AP20" s="26">
        <f t="shared" si="10"/>
        <v>11291.990953745797</v>
      </c>
      <c r="AQ20" s="27">
        <f>'[1]Свод МО Формула !!!!!!'!HI22</f>
        <v>5078.3500000000004</v>
      </c>
      <c r="AR20" s="25">
        <f>'[1]Свод МО Формула !!!!!!'!HO22</f>
        <v>6213.6409537457976</v>
      </c>
      <c r="AS20" s="20">
        <f>'[1]Свод МО Формула !!!!!!'!JK22</f>
        <v>0</v>
      </c>
      <c r="AT20" s="20">
        <f>'[1]Свод МО Формула !!!!!!'!JQ22</f>
        <v>0</v>
      </c>
    </row>
    <row r="21" spans="1:149" s="28" customFormat="1" ht="15.75" customHeight="1" x14ac:dyDescent="0.25">
      <c r="A21" s="25" t="s">
        <v>55</v>
      </c>
      <c r="B21" s="18">
        <f t="shared" si="2"/>
        <v>98342.309324260161</v>
      </c>
      <c r="C21" s="19">
        <f t="shared" si="3"/>
        <v>12174.743615517849</v>
      </c>
      <c r="D21" s="19">
        <f>'[1]Свод МО Формула !!!!!!'!G23</f>
        <v>12174.743615517849</v>
      </c>
      <c r="E21" s="19">
        <f>'[1]Свод МО Формула !!!!!!'!M23</f>
        <v>0</v>
      </c>
      <c r="F21" s="19">
        <f>'[1]Свод МО Формула !!!!!!'!O23</f>
        <v>0</v>
      </c>
      <c r="G21" s="19">
        <f t="shared" si="4"/>
        <v>23643.774921467953</v>
      </c>
      <c r="H21" s="20">
        <f>'[1]Свод МО Формула !!!!!!'!AB23</f>
        <v>23643.774921467953</v>
      </c>
      <c r="I21" s="19">
        <f>'[1]Свод МО Формула !!!!!!'!AP23</f>
        <v>0</v>
      </c>
      <c r="J21" s="19">
        <f>'[1]Свод МО Формула !!!!!!'!AI23</f>
        <v>0</v>
      </c>
      <c r="K21" s="19">
        <f>'[1]Свод МО Формула !!!!!!'!BD23</f>
        <v>0</v>
      </c>
      <c r="L21" s="19"/>
      <c r="M21" s="19">
        <f t="shared" si="0"/>
        <v>8760.0646187275997</v>
      </c>
      <c r="N21" s="19">
        <f>'[1]Свод МО Формула !!!!!!'!BQ23</f>
        <v>2747.4928389402007</v>
      </c>
      <c r="O21" s="19">
        <f>'[1]Свод МО Формула !!!!!!'!BW23</f>
        <v>6012.5717797873995</v>
      </c>
      <c r="P21" s="19">
        <f>'[1]Свод МО Формула !!!!!!'!DB23</f>
        <v>0</v>
      </c>
      <c r="Q21" s="19">
        <f>'[1]Свод МО Формула !!!!!!'!CK23</f>
        <v>0</v>
      </c>
      <c r="R21" s="19">
        <f t="shared" si="5"/>
        <v>53763.726168546753</v>
      </c>
      <c r="S21" s="19">
        <f>'[1]Свод МО Формула !!!!!!'!KS23</f>
        <v>30409.336447457728</v>
      </c>
      <c r="T21" s="19">
        <f t="shared" si="6"/>
        <v>33922.742020738697</v>
      </c>
      <c r="U21" s="19">
        <f>'[1]Свод МО Формула !!!!!!'!DP23</f>
        <v>31653.518294647845</v>
      </c>
      <c r="V21" s="19">
        <f>'[1]Свод МО Формула !!!!!!'!DW23</f>
        <v>2099.0912460908539</v>
      </c>
      <c r="W21" s="19">
        <f>'[1]Свод МО Формула !!!!!!'!EC23</f>
        <v>170.13247999999999</v>
      </c>
      <c r="X21" s="19">
        <f>'[1]Свод МО Формула !!!!!!'!KK23</f>
        <v>4465.2171164340089</v>
      </c>
      <c r="Y21" s="21">
        <f t="shared" si="7"/>
        <v>15375.767031374047</v>
      </c>
      <c r="Z21" s="19">
        <f t="shared" si="8"/>
        <v>3625.862248445656</v>
      </c>
      <c r="AA21" s="22">
        <f>'[1]Свод МО Формула !!!!!!'!ER23</f>
        <v>201.56851584314637</v>
      </c>
      <c r="AB21" s="21">
        <f>'[1]Свод МО Формула !!!!!!'!GO23</f>
        <v>0</v>
      </c>
      <c r="AC21" s="21">
        <f>'[1]Свод МО Формула !!!!!!'!EY23</f>
        <v>735.3399584659968</v>
      </c>
      <c r="AD21" s="21">
        <f>'[1]Свод МО Формула !!!!!!'!FL23</f>
        <v>1400.6144828060415</v>
      </c>
      <c r="AE21" s="23">
        <f>'[1]Свод МО Формула !!!!!!'!FT23</f>
        <v>36.695291330470496</v>
      </c>
      <c r="AF21" s="21">
        <f>'[1]Свод МО Формула !!!!!!'!GI23</f>
        <v>0</v>
      </c>
      <c r="AG21" s="21">
        <f>'[1]Свод МО Формула !!!!!!'!FE23</f>
        <v>0</v>
      </c>
      <c r="AH21" s="21"/>
      <c r="AI21" s="21">
        <f>'[1]Свод МО Формула !!!!!!'!IS23</f>
        <v>62.244</v>
      </c>
      <c r="AJ21" s="21">
        <f>'[1]Свод МО Формула !!!!!!'!GB23</f>
        <v>1189.4000000000005</v>
      </c>
      <c r="AK21" s="24">
        <f t="shared" si="9"/>
        <v>11749.904782928392</v>
      </c>
      <c r="AL21" s="18">
        <f t="shared" si="1"/>
        <v>5693.6149599999999</v>
      </c>
      <c r="AM21" s="19">
        <f>'[1]Свод МО Формула !!!!!!'!IM23</f>
        <v>4307.39714</v>
      </c>
      <c r="AN21" s="25">
        <f>'[1]Свод МО Формула !!!!!!'!IY23</f>
        <v>982.63342</v>
      </c>
      <c r="AO21" s="25">
        <f>'[1]Свод МО Формула !!!!!!'!JE23</f>
        <v>403.58439999999996</v>
      </c>
      <c r="AP21" s="26">
        <f t="shared" si="10"/>
        <v>6056.289822928391</v>
      </c>
      <c r="AQ21" s="27">
        <f>'[1]Свод МО Формула !!!!!!'!HI23</f>
        <v>1046.79340516</v>
      </c>
      <c r="AR21" s="25">
        <f>'[1]Свод МО Формула !!!!!!'!HO23</f>
        <v>5009.4964177683914</v>
      </c>
      <c r="AS21" s="20">
        <f>'[1]Свод МО Формула !!!!!!'!JK23</f>
        <v>0</v>
      </c>
      <c r="AT21" s="20">
        <f>'[1]Свод МО Формула !!!!!!'!JQ23</f>
        <v>0</v>
      </c>
    </row>
    <row r="22" spans="1:149" s="28" customFormat="1" ht="15.75" customHeight="1" x14ac:dyDescent="0.25">
      <c r="A22" s="25" t="s">
        <v>56</v>
      </c>
      <c r="B22" s="18">
        <f t="shared" si="2"/>
        <v>82051.049961676501</v>
      </c>
      <c r="C22" s="19">
        <f t="shared" si="3"/>
        <v>5863.6997761060302</v>
      </c>
      <c r="D22" s="19">
        <f>'[1]Свод МО Формула !!!!!!'!G24</f>
        <v>5863.6997761060302</v>
      </c>
      <c r="E22" s="19">
        <f>'[1]Свод МО Формула !!!!!!'!M24</f>
        <v>0</v>
      </c>
      <c r="F22" s="19">
        <f>'[1]Свод МО Формула !!!!!!'!O24</f>
        <v>0</v>
      </c>
      <c r="G22" s="19">
        <f t="shared" si="4"/>
        <v>20833.692927348071</v>
      </c>
      <c r="H22" s="20">
        <f>'[1]Свод МО Формула !!!!!!'!AB24</f>
        <v>20833.692927348071</v>
      </c>
      <c r="I22" s="19">
        <f>'[1]Свод МО Формула !!!!!!'!AP24</f>
        <v>0</v>
      </c>
      <c r="J22" s="19">
        <f>'[1]Свод МО Формула !!!!!!'!AI24</f>
        <v>0</v>
      </c>
      <c r="K22" s="19">
        <f>'[1]Свод МО Формула !!!!!!'!BD24</f>
        <v>0</v>
      </c>
      <c r="L22" s="19"/>
      <c r="M22" s="19">
        <f t="shared" si="0"/>
        <v>6362.6930180239988</v>
      </c>
      <c r="N22" s="19">
        <f>'[1]Свод МО Формула !!!!!!'!BQ24</f>
        <v>0</v>
      </c>
      <c r="O22" s="19">
        <f>'[1]Свод МО Формула !!!!!!'!BW24</f>
        <v>6362.6930180239988</v>
      </c>
      <c r="P22" s="19">
        <f>'[1]Свод МО Формула !!!!!!'!DB24</f>
        <v>0</v>
      </c>
      <c r="Q22" s="19">
        <f>'[1]Свод МО Формула !!!!!!'!CK24</f>
        <v>0</v>
      </c>
      <c r="R22" s="19">
        <f t="shared" si="5"/>
        <v>48990.964240198402</v>
      </c>
      <c r="S22" s="19">
        <f>'[1]Свод МО Формула !!!!!!'!KS24</f>
        <v>28208.328951200005</v>
      </c>
      <c r="T22" s="19">
        <f t="shared" si="6"/>
        <v>33091.619915520001</v>
      </c>
      <c r="U22" s="19">
        <f>'[1]Свод МО Формула !!!!!!'!DP24</f>
        <v>31413.662795519998</v>
      </c>
      <c r="V22" s="19">
        <f>'[1]Свод МО Формула !!!!!!'!DW24</f>
        <v>1677.9571199999996</v>
      </c>
      <c r="W22" s="19">
        <f>'[1]Свод МО Формула !!!!!!'!EC24</f>
        <v>0</v>
      </c>
      <c r="X22" s="19">
        <f>'[1]Свод МО Формула !!!!!!'!KK24</f>
        <v>4196.1566605325579</v>
      </c>
      <c r="Y22" s="21">
        <f t="shared" si="7"/>
        <v>11703.187664145848</v>
      </c>
      <c r="Z22" s="19">
        <f t="shared" si="8"/>
        <v>1862.4635768000001</v>
      </c>
      <c r="AA22" s="22">
        <f>'[1]Свод МО Формула !!!!!!'!ER24</f>
        <v>502.20614599999999</v>
      </c>
      <c r="AB22" s="21">
        <f>'[1]Свод МО Формула !!!!!!'!GO24</f>
        <v>0</v>
      </c>
      <c r="AC22" s="22">
        <f>'[1]Свод МО Формула !!!!!!'!EY24</f>
        <v>391.46042879999999</v>
      </c>
      <c r="AD22" s="21">
        <f>'[1]Свод МО Формула !!!!!!'!FL24</f>
        <v>363.23962199999994</v>
      </c>
      <c r="AE22" s="23">
        <f>'[1]Свод МО Формула !!!!!!'!FT24</f>
        <v>174.19338000000002</v>
      </c>
      <c r="AF22" s="21">
        <f>'[1]Свод МО Формула !!!!!!'!GI24</f>
        <v>0</v>
      </c>
      <c r="AG22" s="21">
        <f>'[1]Свод МО Формула !!!!!!'!FE24</f>
        <v>0</v>
      </c>
      <c r="AH22" s="21"/>
      <c r="AI22" s="21">
        <f>'[1]Свод МО Формула !!!!!!'!IS24</f>
        <v>47.164000000000001</v>
      </c>
      <c r="AJ22" s="21">
        <f>'[1]Свод МО Формула !!!!!!'!GB24</f>
        <v>384.2</v>
      </c>
      <c r="AK22" s="24">
        <f t="shared" si="9"/>
        <v>9840.7240873458468</v>
      </c>
      <c r="AL22" s="18">
        <f t="shared" si="1"/>
        <v>3924.0402799999997</v>
      </c>
      <c r="AM22" s="19">
        <f>'[1]Свод МО Формула !!!!!!'!IM24</f>
        <v>1974.1182799999997</v>
      </c>
      <c r="AN22" s="25">
        <f>'[1]Свод МО Формула !!!!!!'!IY24</f>
        <v>988.68600000000004</v>
      </c>
      <c r="AO22" s="25">
        <f>'[1]Свод МО Формула !!!!!!'!JE24</f>
        <v>961.23599999999999</v>
      </c>
      <c r="AP22" s="26">
        <f t="shared" si="10"/>
        <v>5916.6838073458484</v>
      </c>
      <c r="AQ22" s="27">
        <f>'[1]Свод МО Формула !!!!!!'!HI24</f>
        <v>1825.5</v>
      </c>
      <c r="AR22" s="25">
        <f>'[1]Свод МО Формула !!!!!!'!HO24</f>
        <v>4091.1838073458484</v>
      </c>
      <c r="AS22" s="20">
        <f>'[1]Свод МО Формула !!!!!!'!JK24</f>
        <v>0</v>
      </c>
      <c r="AT22" s="20">
        <f>'[1]Свод МО Формула !!!!!!'!JQ24</f>
        <v>0</v>
      </c>
    </row>
    <row r="23" spans="1:149" s="28" customFormat="1" ht="15.75" customHeight="1" x14ac:dyDescent="0.25">
      <c r="A23" s="25" t="s">
        <v>57</v>
      </c>
      <c r="B23" s="29">
        <f t="shared" si="2"/>
        <v>290626.62008921418</v>
      </c>
      <c r="C23" s="19">
        <f t="shared" si="3"/>
        <v>19138.518094063369</v>
      </c>
      <c r="D23" s="19">
        <f>'[1]Свод МО Формула !!!!!!'!G25</f>
        <v>19138.518094063369</v>
      </c>
      <c r="E23" s="19">
        <f>'[1]Свод МО Формула !!!!!!'!M25</f>
        <v>0</v>
      </c>
      <c r="F23" s="19">
        <f>'[1]Свод МО Формула !!!!!!'!O25</f>
        <v>0</v>
      </c>
      <c r="G23" s="20">
        <f t="shared" si="4"/>
        <v>89805.788925763685</v>
      </c>
      <c r="H23" s="20">
        <f>'[1]Свод МО Формула !!!!!!'!AB25</f>
        <v>89805.788925763685</v>
      </c>
      <c r="I23" s="19">
        <f>'[1]Свод МО Формула !!!!!!'!AP25</f>
        <v>0</v>
      </c>
      <c r="J23" s="19">
        <f>'[1]Свод МО Формула !!!!!!'!AI25</f>
        <v>0</v>
      </c>
      <c r="K23" s="19">
        <f>'[1]Свод МО Формула !!!!!!'!BD25</f>
        <v>0</v>
      </c>
      <c r="L23" s="19"/>
      <c r="M23" s="20">
        <f t="shared" si="0"/>
        <v>48958.283946608397</v>
      </c>
      <c r="N23" s="19">
        <f>'[1]Свод МО Формула !!!!!!'!BQ25</f>
        <v>24700.958872426199</v>
      </c>
      <c r="O23" s="19">
        <f>'[1]Свод МО Формула !!!!!!'!BW25</f>
        <v>24257.325074182198</v>
      </c>
      <c r="P23" s="19">
        <f>'[1]Свод МО Формула !!!!!!'!DB25</f>
        <v>0</v>
      </c>
      <c r="Q23" s="19">
        <f>'[1]Свод МО Формула !!!!!!'!CK25</f>
        <v>0</v>
      </c>
      <c r="R23" s="19">
        <f t="shared" si="5"/>
        <v>132724.02912277871</v>
      </c>
      <c r="S23" s="19">
        <f>'[1]Свод МО Формула !!!!!!'!KS25</f>
        <v>76655.868560957591</v>
      </c>
      <c r="T23" s="19">
        <f t="shared" si="6"/>
        <v>82821.765230560006</v>
      </c>
      <c r="U23" s="19">
        <f>'[1]Свод МО Формула !!!!!!'!DP25</f>
        <v>76714.423306559998</v>
      </c>
      <c r="V23" s="19">
        <f>'[1]Свод МО Формула !!!!!!'!DW25</f>
        <v>3428.2967040000003</v>
      </c>
      <c r="W23" s="19">
        <f>'[1]Свод МО Формула !!!!!!'!EC25</f>
        <v>2679.0452199999995</v>
      </c>
      <c r="X23" s="19">
        <f>'[1]Свод МО Формула !!!!!!'!KK25</f>
        <v>13677.55037758925</v>
      </c>
      <c r="Y23" s="21">
        <f t="shared" si="7"/>
        <v>36224.71351462946</v>
      </c>
      <c r="Z23" s="19">
        <f t="shared" si="8"/>
        <v>11708.290970294001</v>
      </c>
      <c r="AA23" s="22">
        <f>'[1]Свод МО Формула !!!!!!'!ER25</f>
        <v>6396.5145140000013</v>
      </c>
      <c r="AB23" s="21">
        <f>'[1]Свод МО Формула !!!!!!'!GO25</f>
        <v>0</v>
      </c>
      <c r="AC23" s="21">
        <f>'[1]Свод МО Формула !!!!!!'!EY25</f>
        <v>1029.4760448000002</v>
      </c>
      <c r="AD23" s="21">
        <f>'[1]Свод МО Формула !!!!!!'!FL25</f>
        <v>691.9369671840002</v>
      </c>
      <c r="AE23" s="23">
        <f>'[1]Свод МО Формула !!!!!!'!FT25</f>
        <v>1924.6434443100004</v>
      </c>
      <c r="AF23" s="21">
        <f>'[1]Свод МО Формула !!!!!!'!GI25</f>
        <v>0</v>
      </c>
      <c r="AG23" s="21">
        <f>'[1]Свод МО Формула !!!!!!'!FE25</f>
        <v>0</v>
      </c>
      <c r="AH23" s="21"/>
      <c r="AI23" s="21">
        <f>'[1]Свод МО Формула !!!!!!'!IS25</f>
        <v>110.22000000000001</v>
      </c>
      <c r="AJ23" s="21">
        <f>'[1]Свод МО Формула !!!!!!'!GB25</f>
        <v>1555.5000000000002</v>
      </c>
      <c r="AK23" s="24">
        <f t="shared" si="9"/>
        <v>24516.422544335459</v>
      </c>
      <c r="AL23" s="18">
        <f t="shared" si="1"/>
        <v>9448.3481200000006</v>
      </c>
      <c r="AM23" s="19">
        <f>'[1]Свод МО Формула !!!!!!'!IM25</f>
        <v>7119.0832799999998</v>
      </c>
      <c r="AN23" s="25">
        <f>'[1]Свод МО Формула !!!!!!'!IY25</f>
        <v>1912.4668400000003</v>
      </c>
      <c r="AO23" s="25">
        <f>'[1]Свод МО Формула !!!!!!'!JE25</f>
        <v>416.798</v>
      </c>
      <c r="AP23" s="26">
        <f t="shared" si="10"/>
        <v>15068.074424335457</v>
      </c>
      <c r="AQ23" s="27">
        <f>'[1]Свод МО Формула !!!!!!'!HI25</f>
        <v>5160.8500000000004</v>
      </c>
      <c r="AR23" s="25">
        <f>'[1]Свод МО Формула !!!!!!'!HO25</f>
        <v>9907.2244243354562</v>
      </c>
      <c r="AS23" s="20">
        <f>'[1]Свод МО Формула !!!!!!'!JK25</f>
        <v>0</v>
      </c>
      <c r="AT23" s="20">
        <f>'[1]Свод МО Формула !!!!!!'!JQ25</f>
        <v>0</v>
      </c>
      <c r="EP23" s="30">
        <v>7.546070204454395</v>
      </c>
      <c r="EQ23" s="30">
        <v>0.62170241402665805</v>
      </c>
      <c r="ER23" s="30">
        <v>6.5020429019369066E-2</v>
      </c>
      <c r="ES23" s="30">
        <v>0.64876699649957814</v>
      </c>
    </row>
    <row r="24" spans="1:149" s="28" customFormat="1" ht="15.75" customHeight="1" x14ac:dyDescent="0.25">
      <c r="A24" s="25" t="s">
        <v>58</v>
      </c>
      <c r="B24" s="18">
        <f t="shared" si="2"/>
        <v>71767.661403116494</v>
      </c>
      <c r="C24" s="19">
        <f t="shared" si="3"/>
        <v>6148.254211128321</v>
      </c>
      <c r="D24" s="19">
        <f>'[1]Свод МО Формула !!!!!!'!G26</f>
        <v>6148.254211128321</v>
      </c>
      <c r="E24" s="19">
        <f>'[1]Свод МО Формула !!!!!!'!M26</f>
        <v>0</v>
      </c>
      <c r="F24" s="19">
        <f>'[1]Свод МО Формула !!!!!!'!O26</f>
        <v>0</v>
      </c>
      <c r="G24" s="19">
        <f t="shared" si="4"/>
        <v>17062.28697787967</v>
      </c>
      <c r="H24" s="20">
        <f>'[1]Свод МО Формула !!!!!!'!AB26</f>
        <v>17062.28697787967</v>
      </c>
      <c r="I24" s="19">
        <f>'[1]Свод МО Формула !!!!!!'!AP26</f>
        <v>0</v>
      </c>
      <c r="J24" s="19">
        <f>'[1]Свод МО Формула !!!!!!'!AI26</f>
        <v>0</v>
      </c>
      <c r="K24" s="19">
        <f>'[1]Свод МО Формула !!!!!!'!BD26</f>
        <v>0</v>
      </c>
      <c r="L24" s="19"/>
      <c r="M24" s="19">
        <f t="shared" si="0"/>
        <v>4616.5049837697998</v>
      </c>
      <c r="N24" s="19">
        <f>'[1]Свод МО Формула !!!!!!'!BQ26</f>
        <v>2730.6526697615996</v>
      </c>
      <c r="O24" s="19">
        <f>'[1]Свод МО Формула !!!!!!'!BW26</f>
        <v>1885.8523140082002</v>
      </c>
      <c r="P24" s="19">
        <f>'[1]Свод МО Формула !!!!!!'!DB26</f>
        <v>0</v>
      </c>
      <c r="Q24" s="19">
        <f>'[1]Свод МО Формула !!!!!!'!CK26</f>
        <v>0</v>
      </c>
      <c r="R24" s="19">
        <f t="shared" si="5"/>
        <v>43940.615230338706</v>
      </c>
      <c r="S24" s="19">
        <f>'[1]Свод МО Формула !!!!!!'!KS26</f>
        <v>23729.495461400002</v>
      </c>
      <c r="T24" s="19">
        <f t="shared" si="6"/>
        <v>27296.705721599999</v>
      </c>
      <c r="U24" s="19">
        <f>'[1]Свод МО Формула !!!!!!'!DP26</f>
        <v>26291.576505599998</v>
      </c>
      <c r="V24" s="19">
        <f>'[1]Свод МО Формула !!!!!!'!DW26</f>
        <v>1005.1292159999998</v>
      </c>
      <c r="W24" s="19">
        <f>'[1]Свод МО Формула !!!!!!'!EC26</f>
        <v>0</v>
      </c>
      <c r="X24" s="19">
        <f>'[1]Свод МО Формула !!!!!!'!KK26</f>
        <v>4598.9918080319412</v>
      </c>
      <c r="Y24" s="21">
        <f t="shared" si="7"/>
        <v>12044.917700706766</v>
      </c>
      <c r="Z24" s="19">
        <f t="shared" si="8"/>
        <v>2264.7311726000003</v>
      </c>
      <c r="AA24" s="22">
        <f>'[1]Свод МО Формула !!!!!!'!ER26</f>
        <v>482.50675200000001</v>
      </c>
      <c r="AB24" s="21">
        <f>'[1]Свод МО Формула !!!!!!'!GO26</f>
        <v>0</v>
      </c>
      <c r="AC24" s="21">
        <f>'[1]Свод МО Формула !!!!!!'!EY26</f>
        <v>357.57711359999996</v>
      </c>
      <c r="AD24" s="21">
        <f>'[1]Свод МО Формула !!!!!!'!FL26</f>
        <v>523.75537799999995</v>
      </c>
      <c r="AE24" s="23">
        <f>'[1]Свод МО Формула !!!!!!'!FT26</f>
        <v>196.00992900000006</v>
      </c>
      <c r="AF24" s="21">
        <f>'[1]Свод МО Формула !!!!!!'!GI26</f>
        <v>0</v>
      </c>
      <c r="AG24" s="21">
        <f>'[1]Свод МО Формула !!!!!!'!FE26</f>
        <v>0</v>
      </c>
      <c r="AH24" s="21"/>
      <c r="AI24" s="21">
        <f>'[1]Свод МО Формула !!!!!!'!IS26</f>
        <v>70.882000000000005</v>
      </c>
      <c r="AJ24" s="21">
        <f>'[1]Свод МО Формула !!!!!!'!GB26</f>
        <v>634.00000000000011</v>
      </c>
      <c r="AK24" s="24">
        <f t="shared" si="9"/>
        <v>9780.1865281067658</v>
      </c>
      <c r="AL24" s="18">
        <f t="shared" si="1"/>
        <v>3977.5005999999998</v>
      </c>
      <c r="AM24" s="19">
        <f>'[1]Свод МО Формула !!!!!!'!IM26</f>
        <v>3201.03352</v>
      </c>
      <c r="AN24" s="25">
        <f>'[1]Свод МО Формула !!!!!!'!IY26</f>
        <v>680.25847999999996</v>
      </c>
      <c r="AO24" s="25">
        <f>'[1]Свод МО Формула !!!!!!'!JE26</f>
        <v>96.20859999999999</v>
      </c>
      <c r="AP24" s="26">
        <f t="shared" si="10"/>
        <v>5802.6859281067664</v>
      </c>
      <c r="AQ24" s="27">
        <f>'[1]Свод МО Формула !!!!!!'!HI26</f>
        <v>1465.25</v>
      </c>
      <c r="AR24" s="25">
        <f>'[1]Свод МО Формула !!!!!!'!HO26</f>
        <v>4337.4359281067664</v>
      </c>
      <c r="AS24" s="20">
        <f>'[1]Свод МО Формула !!!!!!'!JK26</f>
        <v>0</v>
      </c>
      <c r="AT24" s="20">
        <f>'[1]Свод МО Формула !!!!!!'!JQ26</f>
        <v>0</v>
      </c>
      <c r="EP24" s="30">
        <v>8.0623431053726051</v>
      </c>
      <c r="EQ24" s="30">
        <v>0.66423688562591932</v>
      </c>
      <c r="ER24" s="30">
        <v>6.9468874978559997E-2</v>
      </c>
      <c r="ES24" s="30">
        <v>0.69315312202291579</v>
      </c>
    </row>
    <row r="25" spans="1:149" s="28" customFormat="1" ht="15.75" customHeight="1" x14ac:dyDescent="0.25">
      <c r="A25" s="25" t="s">
        <v>59</v>
      </c>
      <c r="B25" s="18">
        <f t="shared" si="2"/>
        <v>74069.886621944621</v>
      </c>
      <c r="C25" s="19">
        <f t="shared" si="3"/>
        <v>5394.6037940175502</v>
      </c>
      <c r="D25" s="19">
        <f>'[1]Свод МО Формула !!!!!!'!G27</f>
        <v>5394.6037940175502</v>
      </c>
      <c r="E25" s="19">
        <f>'[1]Свод МО Формула !!!!!!'!M27</f>
        <v>0</v>
      </c>
      <c r="F25" s="19">
        <f>'[1]Свод МО Формула !!!!!!'!O27</f>
        <v>0</v>
      </c>
      <c r="G25" s="19">
        <f t="shared" si="4"/>
        <v>21740.770250330279</v>
      </c>
      <c r="H25" s="20">
        <f>'[1]Свод МО Формула !!!!!!'!AB27</f>
        <v>21740.770250330279</v>
      </c>
      <c r="I25" s="19">
        <f>'[1]Свод МО Формула !!!!!!'!AP27</f>
        <v>0</v>
      </c>
      <c r="J25" s="19">
        <f>'[1]Свод МО Формула !!!!!!'!AI27</f>
        <v>0</v>
      </c>
      <c r="K25" s="19">
        <f>'[1]Свод МО Формула !!!!!!'!BD27</f>
        <v>0</v>
      </c>
      <c r="L25" s="19"/>
      <c r="M25" s="19">
        <f t="shared" si="0"/>
        <v>2400.7550380496004</v>
      </c>
      <c r="N25" s="19">
        <f>'[1]Свод МО Формула !!!!!!'!BQ27</f>
        <v>0</v>
      </c>
      <c r="O25" s="19">
        <f>'[1]Свод МО Формула !!!!!!'!BW27</f>
        <v>2400.7550380496004</v>
      </c>
      <c r="P25" s="19">
        <f>'[1]Свод МО Формула !!!!!!'!DB27</f>
        <v>0</v>
      </c>
      <c r="Q25" s="19">
        <f>'[1]Свод МО Формула !!!!!!'!CK27</f>
        <v>0</v>
      </c>
      <c r="R25" s="19">
        <f t="shared" si="5"/>
        <v>44533.757539547194</v>
      </c>
      <c r="S25" s="19">
        <f>'[1]Свод МО Формула !!!!!!'!KS27</f>
        <v>27568.896678880003</v>
      </c>
      <c r="T25" s="19">
        <f t="shared" si="6"/>
        <v>27860.358095039999</v>
      </c>
      <c r="U25" s="19">
        <f>'[1]Свод МО Формула !!!!!!'!DP27</f>
        <v>26965.447631039999</v>
      </c>
      <c r="V25" s="19">
        <f>'[1]Свод МО Формула !!!!!!'!DW27</f>
        <v>894.91046399999982</v>
      </c>
      <c r="W25" s="19">
        <f>'[1]Свод МО Формула !!!!!!'!EC27</f>
        <v>0</v>
      </c>
      <c r="X25" s="19">
        <f>'[1]Свод МО Формула !!!!!!'!KK27</f>
        <v>3805.9015509407086</v>
      </c>
      <c r="Y25" s="21">
        <f t="shared" si="7"/>
        <v>12867.497893566484</v>
      </c>
      <c r="Z25" s="19">
        <f t="shared" si="8"/>
        <v>3681.6805975999996</v>
      </c>
      <c r="AA25" s="22">
        <f>'[1]Свод МО Формула !!!!!!'!ER27</f>
        <v>904.88676199999986</v>
      </c>
      <c r="AB25" s="21">
        <f>'[1]Свод МО Формула !!!!!!'!GO27</f>
        <v>0</v>
      </c>
      <c r="AC25" s="21">
        <f>'[1]Свод МО Формула !!!!!!'!EY27</f>
        <v>162.92828159999999</v>
      </c>
      <c r="AD25" s="21">
        <f>'[1]Свод МО Формула !!!!!!'!FL27</f>
        <v>912.48110000000008</v>
      </c>
      <c r="AE25" s="23">
        <f>'[1]Свод МО Формула !!!!!!'!FT27</f>
        <v>167.05445399999999</v>
      </c>
      <c r="AF25" s="21">
        <f>'[1]Свод МО Формула !!!!!!'!GI27</f>
        <v>0</v>
      </c>
      <c r="AG25" s="21">
        <f>'[1]Свод МО Формула !!!!!!'!FE27</f>
        <v>0</v>
      </c>
      <c r="AH25" s="21"/>
      <c r="AI25" s="21">
        <f>'[1]Свод МО Формула !!!!!!'!IS27</f>
        <v>279.23</v>
      </c>
      <c r="AJ25" s="21">
        <f>'[1]Свод МО Формула !!!!!!'!GB27</f>
        <v>1255.0999999999997</v>
      </c>
      <c r="AK25" s="24">
        <f t="shared" si="9"/>
        <v>9185.8172959664844</v>
      </c>
      <c r="AL25" s="18">
        <f t="shared" si="1"/>
        <v>4821.0305800000006</v>
      </c>
      <c r="AM25" s="19">
        <f>'[1]Свод МО Формула !!!!!!'!IM27</f>
        <v>3894.4514600000007</v>
      </c>
      <c r="AN25" s="25">
        <f>'[1]Свод МО Формула !!!!!!'!IY27</f>
        <v>926.57911999999999</v>
      </c>
      <c r="AO25" s="25">
        <f>'[1]Свод МО Формула !!!!!!'!JE27</f>
        <v>0</v>
      </c>
      <c r="AP25" s="26">
        <f t="shared" si="10"/>
        <v>4364.7867159664829</v>
      </c>
      <c r="AQ25" s="27">
        <f>'[1]Свод МО Формула !!!!!!'!HI27</f>
        <v>914.55</v>
      </c>
      <c r="AR25" s="25">
        <f>'[1]Свод МО Формула !!!!!!'!HO27</f>
        <v>3450.2367159664827</v>
      </c>
      <c r="AS25" s="20">
        <f>'[1]Свод МО Формула !!!!!!'!JK27</f>
        <v>0</v>
      </c>
      <c r="AT25" s="20">
        <f>'[1]Свод МО Формула !!!!!!'!JQ27</f>
        <v>0</v>
      </c>
      <c r="EP25" s="30">
        <v>8.7998758209700476</v>
      </c>
      <c r="EQ25" s="30">
        <v>0.72500041648200697</v>
      </c>
      <c r="ER25" s="30">
        <v>7.5823797777404181E-2</v>
      </c>
      <c r="ES25" s="30">
        <v>0.7565618727705411</v>
      </c>
    </row>
    <row r="26" spans="1:149" s="28" customFormat="1" ht="15.75" customHeight="1" x14ac:dyDescent="0.25">
      <c r="A26" s="25" t="s">
        <v>60</v>
      </c>
      <c r="B26" s="18">
        <f t="shared" si="2"/>
        <v>114252.2547433601</v>
      </c>
      <c r="C26" s="19">
        <f t="shared" si="3"/>
        <v>13118.072230868784</v>
      </c>
      <c r="D26" s="19">
        <f>'[1]Свод МО Формула !!!!!!'!G28</f>
        <v>13118.072230868784</v>
      </c>
      <c r="E26" s="19">
        <f>'[1]Свод МО Формула !!!!!!'!M28</f>
        <v>0</v>
      </c>
      <c r="F26" s="19">
        <f>'[1]Свод МО Формула !!!!!!'!O28</f>
        <v>0</v>
      </c>
      <c r="G26" s="19">
        <f t="shared" si="4"/>
        <v>27137.701280086392</v>
      </c>
      <c r="H26" s="20">
        <f>'[1]Свод МО Формула !!!!!!'!AB28</f>
        <v>27137.701280086392</v>
      </c>
      <c r="I26" s="19">
        <f>'[1]Свод МО Формула !!!!!!'!AP28</f>
        <v>0</v>
      </c>
      <c r="J26" s="19">
        <f>'[1]Свод МО Формула !!!!!!'!AI28</f>
        <v>0</v>
      </c>
      <c r="K26" s="19">
        <f>'[1]Свод МО Формула !!!!!!'!BD28</f>
        <v>0</v>
      </c>
      <c r="L26" s="19"/>
      <c r="M26" s="19">
        <f t="shared" si="0"/>
        <v>9996.5197585410006</v>
      </c>
      <c r="N26" s="19">
        <f>'[1]Свод МО Формула !!!!!!'!BQ28</f>
        <v>9996.5197585410006</v>
      </c>
      <c r="O26" s="19">
        <f>'[1]Свод МО Формула !!!!!!'!BW28</f>
        <v>0</v>
      </c>
      <c r="P26" s="19">
        <f>'[1]Свод МО Формула !!!!!!'!DB28</f>
        <v>0</v>
      </c>
      <c r="Q26" s="19">
        <f>'[1]Свод МО Формула !!!!!!'!CK28</f>
        <v>0</v>
      </c>
      <c r="R26" s="19">
        <f t="shared" si="5"/>
        <v>63999.961473863928</v>
      </c>
      <c r="S26" s="19">
        <f>'[1]Свод МО Формула !!!!!!'!KS28</f>
        <v>39589.120044559997</v>
      </c>
      <c r="T26" s="19">
        <f t="shared" si="6"/>
        <v>44132.961131039992</v>
      </c>
      <c r="U26" s="19">
        <f>'[1]Свод МО Формула !!!!!!'!DP28</f>
        <v>41171.860331039992</v>
      </c>
      <c r="V26" s="19">
        <f>'[1]Свод МО Формула !!!!!!'!DW28</f>
        <v>2961.1007999999997</v>
      </c>
      <c r="W26" s="19">
        <f>'[1]Свод МО Формула !!!!!!'!EC28</f>
        <v>0</v>
      </c>
      <c r="X26" s="19">
        <f>'[1]Свод МО Формула !!!!!!'!KK28</f>
        <v>4530.7132828936919</v>
      </c>
      <c r="Y26" s="21">
        <f t="shared" si="7"/>
        <v>15336.287059930248</v>
      </c>
      <c r="Z26" s="19">
        <f t="shared" si="8"/>
        <v>4144.6497259999996</v>
      </c>
      <c r="AA26" s="22">
        <f>'[1]Свод МО Формула !!!!!!'!ER28</f>
        <v>993.56956400000024</v>
      </c>
      <c r="AB26" s="21">
        <f>'[1]Свод МО Формула !!!!!!'!GO28</f>
        <v>0</v>
      </c>
      <c r="AC26" s="21">
        <f>'[1]Свод МО Формула !!!!!!'!EY28</f>
        <v>994.87180799999999</v>
      </c>
      <c r="AD26" s="21">
        <f>'[1]Свод МО Формула !!!!!!'!FL28</f>
        <v>997.83453799999995</v>
      </c>
      <c r="AE26" s="23">
        <f>'[1]Свод МО Формула !!!!!!'!FT28</f>
        <v>176.84481599999998</v>
      </c>
      <c r="AF26" s="21">
        <f>'[1]Свод МО Формула !!!!!!'!GI28</f>
        <v>0</v>
      </c>
      <c r="AG26" s="21">
        <f>'[1]Свод МО Формула !!!!!!'!FE28</f>
        <v>0</v>
      </c>
      <c r="AH26" s="21"/>
      <c r="AI26" s="21">
        <f>'[1]Свод МО Формула !!!!!!'!IS28</f>
        <v>258.12900000000002</v>
      </c>
      <c r="AJ26" s="21">
        <f>'[1]Свод МО Формула !!!!!!'!GB28</f>
        <v>723.39999999999986</v>
      </c>
      <c r="AK26" s="24">
        <f t="shared" si="9"/>
        <v>11191.637333930248</v>
      </c>
      <c r="AL26" s="18">
        <f t="shared" si="1"/>
        <v>5646.3455800000002</v>
      </c>
      <c r="AM26" s="19">
        <f>'[1]Свод МО Формула !!!!!!'!IM28</f>
        <v>4013.8536800000002</v>
      </c>
      <c r="AN26" s="25">
        <f>'[1]Свод МО Формула !!!!!!'!IY28</f>
        <v>863.42396000000008</v>
      </c>
      <c r="AO26" s="25">
        <f>'[1]Свод МО Формула !!!!!!'!JE28</f>
        <v>769.06794000000014</v>
      </c>
      <c r="AP26" s="26">
        <f t="shared" si="10"/>
        <v>5545.2917539302471</v>
      </c>
      <c r="AQ26" s="27">
        <f>'[1]Свод МО Формула !!!!!!'!HI28</f>
        <v>1116.4000000000001</v>
      </c>
      <c r="AR26" s="25">
        <f>'[1]Свод МО Формула !!!!!!'!HO28</f>
        <v>4428.8917539302474</v>
      </c>
      <c r="AS26" s="20">
        <f>'[1]Свод МО Формула !!!!!!'!JK28</f>
        <v>0</v>
      </c>
      <c r="AT26" s="20">
        <f>'[1]Свод МО Формула !!!!!!'!JQ28</f>
        <v>0</v>
      </c>
    </row>
    <row r="27" spans="1:149" s="28" customFormat="1" ht="15.75" customHeight="1" x14ac:dyDescent="0.25">
      <c r="A27" s="25" t="s">
        <v>61</v>
      </c>
      <c r="B27" s="18">
        <f t="shared" si="2"/>
        <v>35131.982920312585</v>
      </c>
      <c r="C27" s="19">
        <f t="shared" si="3"/>
        <v>6067.4374190845747</v>
      </c>
      <c r="D27" s="19">
        <f>'[1]Свод МО Формула !!!!!!'!G29</f>
        <v>6067.4374190845747</v>
      </c>
      <c r="E27" s="19">
        <f>'[1]Свод МО Формула !!!!!!'!M29</f>
        <v>0</v>
      </c>
      <c r="F27" s="19">
        <f>'[1]Свод МО Формула !!!!!!'!O29</f>
        <v>0</v>
      </c>
      <c r="G27" s="19">
        <f t="shared" si="4"/>
        <v>13277.114741635978</v>
      </c>
      <c r="H27" s="20">
        <f>'[1]Свод МО Формула !!!!!!'!AB29</f>
        <v>13277.114741635978</v>
      </c>
      <c r="I27" s="19">
        <f>'[1]Свод МО Формула !!!!!!'!AP29</f>
        <v>0</v>
      </c>
      <c r="J27" s="19">
        <f>'[1]Свод МО Формула !!!!!!'!AI29</f>
        <v>0</v>
      </c>
      <c r="K27" s="19">
        <f>'[1]Свод МО Формула !!!!!!'!BD29</f>
        <v>0</v>
      </c>
      <c r="L27" s="19"/>
      <c r="M27" s="19">
        <f t="shared" si="0"/>
        <v>3275.3047461749993</v>
      </c>
      <c r="N27" s="19">
        <f>'[1]Свод МО Формула !!!!!!'!BQ29</f>
        <v>0</v>
      </c>
      <c r="O27" s="19">
        <f>'[1]Свод МО Формула !!!!!!'!BW29</f>
        <v>3275.3047461749993</v>
      </c>
      <c r="P27" s="19">
        <f>'[1]Свод МО Формула !!!!!!'!DB29</f>
        <v>0</v>
      </c>
      <c r="Q27" s="19">
        <f>'[1]Свод МО Формула !!!!!!'!CK29</f>
        <v>0</v>
      </c>
      <c r="R27" s="19">
        <f t="shared" si="5"/>
        <v>12512.126013417032</v>
      </c>
      <c r="S27" s="19">
        <f>'[1]Свод МО Формула !!!!!!'!KS29</f>
        <v>6384.6631022400006</v>
      </c>
      <c r="T27" s="19">
        <f t="shared" si="6"/>
        <v>7212.8862230400009</v>
      </c>
      <c r="U27" s="19">
        <f>'[1]Свод МО Формула !!!!!!'!DP29</f>
        <v>7212.8862230400009</v>
      </c>
      <c r="V27" s="19">
        <f>'[1]Свод МО Формула !!!!!!'!DW29</f>
        <v>0</v>
      </c>
      <c r="W27" s="19">
        <f>'[1]Свод МО Формула !!!!!!'!EC29</f>
        <v>0</v>
      </c>
      <c r="X27" s="19">
        <f>'[1]Свод МО Формула !!!!!!'!KK29</f>
        <v>2307.9363561740906</v>
      </c>
      <c r="Y27" s="21">
        <f t="shared" si="7"/>
        <v>2991.3034342029405</v>
      </c>
      <c r="Z27" s="19">
        <f t="shared" si="8"/>
        <v>193.94627400000002</v>
      </c>
      <c r="AA27" s="22">
        <f>'[1]Свод МО Формула !!!!!!'!ER29</f>
        <v>95.015362000000025</v>
      </c>
      <c r="AB27" s="21">
        <f>'[1]Свод МО Формула !!!!!!'!GO29</f>
        <v>0</v>
      </c>
      <c r="AC27" s="21">
        <f>'[1]Свод МО Формула !!!!!!'!EY29</f>
        <v>0</v>
      </c>
      <c r="AD27" s="21">
        <f>'[1]Свод МО Формула !!!!!!'!FL29</f>
        <v>11.614408000000003</v>
      </c>
      <c r="AE27" s="23">
        <f>'[1]Свод МО Формула !!!!!!'!FT29</f>
        <v>19.800504</v>
      </c>
      <c r="AF27" s="21">
        <f>'[1]Свод МО Формула !!!!!!'!GI29</f>
        <v>0</v>
      </c>
      <c r="AG27" s="21">
        <f>'[1]Свод МО Формула !!!!!!'!FE29</f>
        <v>0</v>
      </c>
      <c r="AH27" s="21"/>
      <c r="AI27" s="21">
        <f>'[1]Свод МО Формула !!!!!!'!IS29</f>
        <v>67.516000000000005</v>
      </c>
      <c r="AJ27" s="21">
        <f>'[1]Свод МО Формула !!!!!!'!GB29</f>
        <v>0</v>
      </c>
      <c r="AK27" s="24">
        <f t="shared" si="9"/>
        <v>2797.3571602029406</v>
      </c>
      <c r="AL27" s="18">
        <f t="shared" si="1"/>
        <v>1614.4161999999999</v>
      </c>
      <c r="AM27" s="19">
        <f>'[1]Свод МО Формула !!!!!!'!IM29</f>
        <v>1316.4903999999999</v>
      </c>
      <c r="AN27" s="25">
        <f>'[1]Свод МО Формула !!!!!!'!IY29</f>
        <v>202.21720000000005</v>
      </c>
      <c r="AO27" s="25">
        <f>'[1]Свод МО Формула !!!!!!'!JE29</f>
        <v>95.708600000000004</v>
      </c>
      <c r="AP27" s="26">
        <f t="shared" si="10"/>
        <v>1182.9409602029409</v>
      </c>
      <c r="AQ27" s="27">
        <f>'[1]Свод МО Формула !!!!!!'!HI29</f>
        <v>285.10000000000002</v>
      </c>
      <c r="AR27" s="25">
        <f>'[1]Свод МО Формула !!!!!!'!HO29</f>
        <v>897.84096020294078</v>
      </c>
      <c r="AS27" s="20">
        <f>'[1]Свод МО Формула !!!!!!'!JK29</f>
        <v>0</v>
      </c>
      <c r="AT27" s="20">
        <f>'[1]Свод МО Формула !!!!!!'!JQ29</f>
        <v>0</v>
      </c>
    </row>
    <row r="28" spans="1:149" s="28" customFormat="1" ht="15.75" customHeight="1" x14ac:dyDescent="0.25">
      <c r="A28" s="25" t="s">
        <v>62</v>
      </c>
      <c r="B28" s="29">
        <f t="shared" si="2"/>
        <v>188059.7951823789</v>
      </c>
      <c r="C28" s="19">
        <f t="shared" si="3"/>
        <v>0</v>
      </c>
      <c r="D28" s="19">
        <f>'[1]Свод МО Формула !!!!!!'!G30</f>
        <v>0</v>
      </c>
      <c r="E28" s="19">
        <f>'[1]Свод МО Формула !!!!!!'!M30</f>
        <v>0</v>
      </c>
      <c r="F28" s="19">
        <f>'[1]Свод МО Формула !!!!!!'!O30</f>
        <v>0</v>
      </c>
      <c r="G28" s="19">
        <f t="shared" si="4"/>
        <v>0</v>
      </c>
      <c r="H28" s="20">
        <f>'[1]Свод МО Формула !!!!!!'!AB30</f>
        <v>0</v>
      </c>
      <c r="I28" s="19">
        <f>'[1]Свод МО Формула !!!!!!'!AP30</f>
        <v>0</v>
      </c>
      <c r="J28" s="19">
        <f>'[1]Свод МО Формула !!!!!!'!AI30</f>
        <v>0</v>
      </c>
      <c r="K28" s="19">
        <f>'[1]Свод МО Формула !!!!!!'!BD30</f>
        <v>0</v>
      </c>
      <c r="L28" s="19"/>
      <c r="M28" s="20">
        <f t="shared" si="0"/>
        <v>22091.3107682956</v>
      </c>
      <c r="N28" s="19">
        <f>'[1]Свод МО Формула !!!!!!'!BQ30</f>
        <v>0</v>
      </c>
      <c r="O28" s="19">
        <f>'[1]Свод МО Формула !!!!!!'!BW30</f>
        <v>22091.3107682956</v>
      </c>
      <c r="P28" s="19">
        <f>'[1]Свод МО Формула !!!!!!'!DB30</f>
        <v>0</v>
      </c>
      <c r="Q28" s="19">
        <f>'[1]Свод МО Формула !!!!!!'!CK30</f>
        <v>0</v>
      </c>
      <c r="R28" s="20">
        <f t="shared" si="5"/>
        <v>165968.4844140833</v>
      </c>
      <c r="S28" s="19">
        <f>'[1]Свод МО Формула !!!!!!'!KS30</f>
        <v>89554.822694479997</v>
      </c>
      <c r="T28" s="19">
        <f t="shared" si="6"/>
        <v>90930.792815840003</v>
      </c>
      <c r="U28" s="19">
        <f>'[1]Свод МО Формула !!!!!!'!DP30</f>
        <v>87566.403435840009</v>
      </c>
      <c r="V28" s="19">
        <f>'[1]Свод МО Формула !!!!!!'!DW30</f>
        <v>0</v>
      </c>
      <c r="W28" s="19">
        <f>'[1]Свод МО Формула !!!!!!'!EC30</f>
        <v>3364.3893800000001</v>
      </c>
      <c r="X28" s="19">
        <f>'[1]Свод МО Формула !!!!!!'!KK30</f>
        <v>17053.556302243302</v>
      </c>
      <c r="Y28" s="21">
        <f t="shared" si="7"/>
        <v>57984.135296</v>
      </c>
      <c r="Z28" s="19">
        <f t="shared" si="8"/>
        <v>13557.135856000001</v>
      </c>
      <c r="AA28" s="22">
        <f>'[1]Свод МО Формула !!!!!!'!ER30</f>
        <v>10070.524594</v>
      </c>
      <c r="AB28" s="21">
        <f>'[1]Свод МО Формула !!!!!!'!GO30</f>
        <v>0</v>
      </c>
      <c r="AC28" s="21">
        <f>'[1]Свод МО Формула !!!!!!'!EY30</f>
        <v>0</v>
      </c>
      <c r="AD28" s="21">
        <f>'[1]Свод МО Формула !!!!!!'!FL30</f>
        <v>1598.9893740000002</v>
      </c>
      <c r="AE28" s="23">
        <f>'[1]Свод МО Формула !!!!!!'!FT30</f>
        <v>355.29688800000002</v>
      </c>
      <c r="AF28" s="21">
        <f>'[1]Свод МО Формула !!!!!!'!GI30</f>
        <v>0</v>
      </c>
      <c r="AG28" s="21">
        <f>'[1]Свод МО Формула !!!!!!'!FE30</f>
        <v>0</v>
      </c>
      <c r="AH28" s="21"/>
      <c r="AI28" s="21">
        <f>'[1]Свод МО Формула !!!!!!'!IS30</f>
        <v>1532.3249999999998</v>
      </c>
      <c r="AJ28" s="21">
        <f>'[1]Свод МО Формула !!!!!!'!GB30</f>
        <v>0</v>
      </c>
      <c r="AK28" s="24">
        <f t="shared" si="9"/>
        <v>44426.99944</v>
      </c>
      <c r="AL28" s="18">
        <f t="shared" si="1"/>
        <v>29038.699439999997</v>
      </c>
      <c r="AM28" s="19">
        <f>'[1]Свод МО Формула !!!!!!'!IM30</f>
        <v>29038.699439999997</v>
      </c>
      <c r="AN28" s="25">
        <f>'[1]Свод МО Формула !!!!!!'!IY30</f>
        <v>0</v>
      </c>
      <c r="AO28" s="25">
        <f>'[1]Свод МО Формула !!!!!!'!JE30</f>
        <v>0</v>
      </c>
      <c r="AP28" s="26">
        <f t="shared" si="10"/>
        <v>15388.3</v>
      </c>
      <c r="AQ28" s="27">
        <f>'[1]Свод МО Формула !!!!!!'!HI30</f>
        <v>15388.3</v>
      </c>
      <c r="AR28" s="25">
        <f>'[1]Свод МО Формула !!!!!!'!HO30</f>
        <v>0</v>
      </c>
      <c r="AS28" s="20">
        <f>'[1]Свод МО Формула !!!!!!'!JK30</f>
        <v>0</v>
      </c>
      <c r="AT28" s="20">
        <f>'[1]Свод МО Формула !!!!!!'!JQ30</f>
        <v>0</v>
      </c>
      <c r="EP28" s="30">
        <v>8.7998758209700476</v>
      </c>
      <c r="EQ28" s="30">
        <v>0.72500041648200697</v>
      </c>
      <c r="ER28" s="30">
        <v>7.5823797777404181E-2</v>
      </c>
      <c r="ES28" s="30">
        <v>0.7565618727705411</v>
      </c>
    </row>
    <row r="29" spans="1:149" s="28" customFormat="1" ht="15.75" customHeight="1" x14ac:dyDescent="0.25">
      <c r="A29" s="25" t="s">
        <v>63</v>
      </c>
      <c r="B29" s="18">
        <f t="shared" si="2"/>
        <v>79173.21231524949</v>
      </c>
      <c r="C29" s="19">
        <f t="shared" si="3"/>
        <v>0</v>
      </c>
      <c r="D29" s="19">
        <f>'[1]Свод МО Формула !!!!!!'!G31</f>
        <v>0</v>
      </c>
      <c r="E29" s="19">
        <f>'[1]Свод МО Формула !!!!!!'!M31</f>
        <v>0</v>
      </c>
      <c r="F29" s="19">
        <f>'[1]Свод МО Формула !!!!!!'!O31</f>
        <v>0</v>
      </c>
      <c r="G29" s="19">
        <f t="shared" si="4"/>
        <v>0</v>
      </c>
      <c r="H29" s="20">
        <f>'[1]Свод МО Формула !!!!!!'!AB31</f>
        <v>0</v>
      </c>
      <c r="I29" s="19">
        <f>'[1]Свод МО Формула !!!!!!'!AP31</f>
        <v>0</v>
      </c>
      <c r="J29" s="19">
        <f>'[1]Свод МО Формула !!!!!!'!AI31</f>
        <v>0</v>
      </c>
      <c r="K29" s="19">
        <f>'[1]Свод МО Формула !!!!!!'!BD31</f>
        <v>0</v>
      </c>
      <c r="L29" s="19"/>
      <c r="M29" s="19">
        <f t="shared" si="0"/>
        <v>0</v>
      </c>
      <c r="N29" s="19">
        <f>'[1]Свод МО Формула !!!!!!'!BQ31</f>
        <v>0</v>
      </c>
      <c r="O29" s="19">
        <f>'[1]Свод МО Формула !!!!!!'!BW31</f>
        <v>0</v>
      </c>
      <c r="P29" s="19">
        <f>'[1]Свод МО Формула !!!!!!'!DB31</f>
        <v>0</v>
      </c>
      <c r="Q29" s="19">
        <f>'[1]Свод МО Формула !!!!!!'!CK31</f>
        <v>0</v>
      </c>
      <c r="R29" s="19">
        <f t="shared" si="5"/>
        <v>79173.21231524949</v>
      </c>
      <c r="S29" s="19">
        <f>'[1]Свод МО Формула !!!!!!'!KS31</f>
        <v>0</v>
      </c>
      <c r="T29" s="19">
        <f t="shared" si="6"/>
        <v>47380.90291199999</v>
      </c>
      <c r="U29" s="19">
        <f>'[1]Свод МО Формула !!!!!!'!DP31</f>
        <v>0</v>
      </c>
      <c r="V29" s="19">
        <f>'[1]Свод МО Формула !!!!!!'!DW31</f>
        <v>47380.90291199999</v>
      </c>
      <c r="W29" s="19">
        <f>'[1]Свод МО Формула !!!!!!'!EC31</f>
        <v>0</v>
      </c>
      <c r="X29" s="19">
        <f>'[1]Свод МО Формула !!!!!!'!KK31</f>
        <v>0</v>
      </c>
      <c r="Y29" s="21">
        <f t="shared" si="7"/>
        <v>31792.309403249492</v>
      </c>
      <c r="Z29" s="19">
        <f t="shared" si="8"/>
        <v>31792.309403249492</v>
      </c>
      <c r="AA29" s="22">
        <f>'[1]Свод МО Формула !!!!!!'!ER31</f>
        <v>0</v>
      </c>
      <c r="AB29" s="21">
        <f>'[1]Свод МО Формула !!!!!!'!GO31</f>
        <v>0</v>
      </c>
      <c r="AC29" s="21">
        <f>'[1]Свод МО Формула !!!!!!'!EY31</f>
        <v>31792.309403249492</v>
      </c>
      <c r="AD29" s="21">
        <f>'[1]Свод МО Формула !!!!!!'!FL31</f>
        <v>0</v>
      </c>
      <c r="AE29" s="21">
        <f>'[1]Свод МО Формула !!!!!!'!FT31</f>
        <v>0</v>
      </c>
      <c r="AF29" s="21">
        <f>'[1]Свод МО Формула !!!!!!'!GI31</f>
        <v>0</v>
      </c>
      <c r="AG29" s="21">
        <f>'[1]Свод МО Формула !!!!!!'!FE31</f>
        <v>0</v>
      </c>
      <c r="AH29" s="21"/>
      <c r="AI29" s="21">
        <f>'[1]Свод МО Формула !!!!!!'!IS31</f>
        <v>0</v>
      </c>
      <c r="AJ29" s="21">
        <f>'[1]Свод МО Формула !!!!!!'!GB31</f>
        <v>0</v>
      </c>
      <c r="AK29" s="24">
        <f t="shared" si="9"/>
        <v>0</v>
      </c>
      <c r="AL29" s="18">
        <f t="shared" si="1"/>
        <v>0</v>
      </c>
      <c r="AM29" s="19">
        <f>'[1]Свод МО Формула !!!!!!'!IM31</f>
        <v>0</v>
      </c>
      <c r="AN29" s="25">
        <f>'[1]Свод МО Формула !!!!!!'!IY31</f>
        <v>0</v>
      </c>
      <c r="AO29" s="25">
        <f>'[1]Свод МО Формула !!!!!!'!JE31</f>
        <v>0</v>
      </c>
      <c r="AP29" s="26">
        <f t="shared" si="10"/>
        <v>0</v>
      </c>
      <c r="AQ29" s="27">
        <f>'[1]Свод МО Формула !!!!!!'!HI31</f>
        <v>0</v>
      </c>
      <c r="AR29" s="25">
        <f>'[1]Свод МО Формула !!!!!!'!HO31</f>
        <v>0</v>
      </c>
      <c r="AS29" s="20"/>
      <c r="AT29" s="20"/>
    </row>
    <row r="30" spans="1:149" s="28" customFormat="1" ht="15.75" customHeight="1" x14ac:dyDescent="0.25">
      <c r="A30" s="25" t="s">
        <v>64</v>
      </c>
      <c r="B30" s="18">
        <f t="shared" si="2"/>
        <v>176427.85274692986</v>
      </c>
      <c r="C30" s="19">
        <f t="shared" si="3"/>
        <v>176427.85274692986</v>
      </c>
      <c r="D30" s="19">
        <f>'[1]Свод МО Формула !!!!!!'!G32</f>
        <v>169338.98779084135</v>
      </c>
      <c r="E30" s="19">
        <f>'[1]Свод МО Формула !!!!!!'!M32</f>
        <v>5853.8649560885015</v>
      </c>
      <c r="F30" s="19">
        <f>'[1]Свод МО Формула !!!!!!'!O32</f>
        <v>1235</v>
      </c>
      <c r="G30" s="19">
        <f t="shared" si="4"/>
        <v>0</v>
      </c>
      <c r="H30" s="20">
        <f>'[1]Свод МО Формула !!!!!!'!AB32</f>
        <v>0</v>
      </c>
      <c r="I30" s="19">
        <f>'[1]Свод МО Формула !!!!!!'!AP32</f>
        <v>0</v>
      </c>
      <c r="J30" s="19">
        <f>'[1]Свод МО Формула !!!!!!'!AI32</f>
        <v>0</v>
      </c>
      <c r="K30" s="19">
        <f>'[1]Свод МО Формула !!!!!!'!BD32</f>
        <v>0</v>
      </c>
      <c r="L30" s="19"/>
      <c r="M30" s="19">
        <f t="shared" si="0"/>
        <v>0</v>
      </c>
      <c r="N30" s="19">
        <f>'[1]Свод МО Формула !!!!!!'!BQ32</f>
        <v>0</v>
      </c>
      <c r="O30" s="19">
        <f>'[1]Свод МО Формула !!!!!!'!BW32</f>
        <v>0</v>
      </c>
      <c r="P30" s="19">
        <f>'[1]Свод МО Формула !!!!!!'!DB32</f>
        <v>0</v>
      </c>
      <c r="Q30" s="19">
        <f>'[1]Свод МО Формула !!!!!!'!CK32</f>
        <v>0</v>
      </c>
      <c r="R30" s="19">
        <f t="shared" si="5"/>
        <v>0</v>
      </c>
      <c r="S30" s="19">
        <f>'[1]Свод МО Формула !!!!!!'!KS32</f>
        <v>0</v>
      </c>
      <c r="T30" s="19">
        <f t="shared" si="6"/>
        <v>0</v>
      </c>
      <c r="U30" s="19">
        <f>'[1]Свод МО Формула !!!!!!'!DP32</f>
        <v>0</v>
      </c>
      <c r="V30" s="19">
        <f>'[1]Свод МО Формула !!!!!!'!DW32</f>
        <v>0</v>
      </c>
      <c r="W30" s="19">
        <f>'[1]Свод МО Формула !!!!!!'!EC32</f>
        <v>0</v>
      </c>
      <c r="X30" s="19">
        <f>'[1]Свод МО Формула !!!!!!'!KK32</f>
        <v>0</v>
      </c>
      <c r="Y30" s="21">
        <f t="shared" si="7"/>
        <v>0</v>
      </c>
      <c r="Z30" s="19">
        <f t="shared" si="8"/>
        <v>0</v>
      </c>
      <c r="AA30" s="22">
        <f>'[1]Свод МО Формула !!!!!!'!ER32</f>
        <v>0</v>
      </c>
      <c r="AB30" s="21">
        <f>'[1]Свод МО Формула !!!!!!'!GO32</f>
        <v>0</v>
      </c>
      <c r="AC30" s="21">
        <f>'[1]Свод МО Формула !!!!!!'!EY32</f>
        <v>0</v>
      </c>
      <c r="AD30" s="21">
        <f>'[1]Свод МО Формула !!!!!!'!FL32</f>
        <v>0</v>
      </c>
      <c r="AE30" s="21">
        <f>'[1]Свод МО Формула !!!!!!'!FT32</f>
        <v>0</v>
      </c>
      <c r="AF30" s="21">
        <f>'[1]Свод МО Формула !!!!!!'!GI32</f>
        <v>0</v>
      </c>
      <c r="AG30" s="21">
        <f>'[1]Свод МО Формула !!!!!!'!FE32</f>
        <v>0</v>
      </c>
      <c r="AH30" s="21"/>
      <c r="AI30" s="21">
        <f>'[1]Свод МО Формула !!!!!!'!IS32</f>
        <v>0</v>
      </c>
      <c r="AJ30" s="21">
        <f>'[1]Свод МО Формула !!!!!!'!GB32</f>
        <v>0</v>
      </c>
      <c r="AK30" s="24">
        <f t="shared" si="9"/>
        <v>0</v>
      </c>
      <c r="AL30" s="18">
        <f t="shared" si="1"/>
        <v>0</v>
      </c>
      <c r="AM30" s="19">
        <f>'[1]Свод МО Формула !!!!!!'!IM32</f>
        <v>0</v>
      </c>
      <c r="AN30" s="25">
        <f>'[1]Свод МО Формула !!!!!!'!IY32</f>
        <v>0</v>
      </c>
      <c r="AO30" s="25">
        <f>'[1]Свод МО Формула !!!!!!'!JE32</f>
        <v>0</v>
      </c>
      <c r="AP30" s="26">
        <f t="shared" si="10"/>
        <v>0</v>
      </c>
      <c r="AQ30" s="27">
        <f>'[1]Свод МО Формула !!!!!!'!HI32</f>
        <v>0</v>
      </c>
      <c r="AR30" s="25">
        <f>'[1]Свод МО Формула !!!!!!'!HO32</f>
        <v>0</v>
      </c>
      <c r="AS30" s="20"/>
      <c r="AT30" s="20"/>
      <c r="EP30" s="30">
        <v>8.7998758209700476</v>
      </c>
      <c r="EQ30" s="30">
        <v>0.72500041648200697</v>
      </c>
      <c r="ER30" s="30">
        <v>7.5823797777404181E-2</v>
      </c>
      <c r="ES30" s="30">
        <v>0.7565618727705411</v>
      </c>
    </row>
    <row r="31" spans="1:149" s="28" customFormat="1" ht="15.75" customHeight="1" x14ac:dyDescent="0.25">
      <c r="A31" s="25" t="s">
        <v>65</v>
      </c>
      <c r="B31" s="18">
        <f t="shared" si="2"/>
        <v>1846.5853311600004</v>
      </c>
      <c r="C31" s="19">
        <f t="shared" si="3"/>
        <v>0</v>
      </c>
      <c r="D31" s="19">
        <f>'[1]Свод МО Формула !!!!!!'!G33</f>
        <v>0</v>
      </c>
      <c r="E31" s="19">
        <f>'[1]Свод МО Формула !!!!!!'!M33</f>
        <v>0</v>
      </c>
      <c r="F31" s="19">
        <f>'[1]Свод МО Формула !!!!!!'!O33</f>
        <v>0</v>
      </c>
      <c r="G31" s="19">
        <f t="shared" si="4"/>
        <v>0</v>
      </c>
      <c r="H31" s="20">
        <f>'[1]Свод МО Формула !!!!!!'!AB33</f>
        <v>0</v>
      </c>
      <c r="I31" s="19">
        <f>'[1]Свод МО Формула !!!!!!'!AP33</f>
        <v>0</v>
      </c>
      <c r="J31" s="19">
        <f>'[1]Свод МО Формула !!!!!!'!AI33</f>
        <v>0</v>
      </c>
      <c r="K31" s="19">
        <f>'[1]Свод МО Формула !!!!!!'!BD33</f>
        <v>0</v>
      </c>
      <c r="L31" s="19"/>
      <c r="M31" s="19">
        <f t="shared" si="0"/>
        <v>0</v>
      </c>
      <c r="N31" s="19">
        <f>'[1]Свод МО Формула !!!!!!'!BQ33</f>
        <v>0</v>
      </c>
      <c r="O31" s="19">
        <f>'[1]Свод МО Формула !!!!!!'!BW33</f>
        <v>0</v>
      </c>
      <c r="P31" s="19">
        <f>'[1]Свод МО Формула !!!!!!'!DB33</f>
        <v>0</v>
      </c>
      <c r="Q31" s="19">
        <f>'[1]Свод МО Формула !!!!!!'!CK33</f>
        <v>0</v>
      </c>
      <c r="R31" s="19">
        <f t="shared" si="5"/>
        <v>1846.5853311600004</v>
      </c>
      <c r="S31" s="19">
        <f>'[1]Свод МО Формула !!!!!!'!KS33</f>
        <v>0</v>
      </c>
      <c r="T31" s="19">
        <f t="shared" si="6"/>
        <v>1376.4445689600002</v>
      </c>
      <c r="U31" s="19">
        <f>'[1]Свод МО Формула !!!!!!'!DP33</f>
        <v>1256.3554809600002</v>
      </c>
      <c r="V31" s="19">
        <f>'[1]Свод МО Формула !!!!!!'!DW33</f>
        <v>120.089088</v>
      </c>
      <c r="W31" s="19">
        <f>'[1]Свод МО Формула !!!!!!'!EC33</f>
        <v>0</v>
      </c>
      <c r="X31" s="19">
        <f>'[1]Свод МО Формула !!!!!!'!KK33</f>
        <v>0</v>
      </c>
      <c r="Y31" s="21">
        <f t="shared" si="7"/>
        <v>470.1407622000001</v>
      </c>
      <c r="Z31" s="19">
        <f t="shared" si="8"/>
        <v>470.1407622000001</v>
      </c>
      <c r="AA31" s="22">
        <f>'[1]Свод МО Формула !!!!!!'!ER33</f>
        <v>267.11646000000007</v>
      </c>
      <c r="AB31" s="21">
        <f>'[1]Свод МО Формула !!!!!!'!GO33</f>
        <v>0</v>
      </c>
      <c r="AC31" s="21">
        <f>'[1]Свод МО Формула !!!!!!'!EY33</f>
        <v>80.743219199999999</v>
      </c>
      <c r="AD31" s="21">
        <f>'[1]Свод МО Формула !!!!!!'!FL33</f>
        <v>0</v>
      </c>
      <c r="AE31" s="23">
        <f>'[1]Свод МО Формула !!!!!!'!FT33</f>
        <v>122.28108300000001</v>
      </c>
      <c r="AF31" s="21">
        <f>'[1]Свод МО Формула !!!!!!'!GI33</f>
        <v>0</v>
      </c>
      <c r="AG31" s="21">
        <f>'[1]Свод МО Формула !!!!!!'!FE33</f>
        <v>0</v>
      </c>
      <c r="AH31" s="21"/>
      <c r="AI31" s="21">
        <f>'[1]Свод МО Формула !!!!!!'!IS33</f>
        <v>0</v>
      </c>
      <c r="AJ31" s="21">
        <f>'[1]Свод МО Формула !!!!!!'!GB33</f>
        <v>0</v>
      </c>
      <c r="AK31" s="24">
        <f t="shared" si="9"/>
        <v>0</v>
      </c>
      <c r="AL31" s="18">
        <f t="shared" si="1"/>
        <v>0</v>
      </c>
      <c r="AM31" s="19">
        <f>'[1]Свод МО Формула !!!!!!'!IM33</f>
        <v>0</v>
      </c>
      <c r="AN31" s="25">
        <f>'[1]Свод МО Формула !!!!!!'!IY33</f>
        <v>0</v>
      </c>
      <c r="AO31" s="25">
        <f>'[1]Свод МО Формула !!!!!!'!JE33</f>
        <v>0</v>
      </c>
      <c r="AP31" s="26">
        <f t="shared" si="10"/>
        <v>0</v>
      </c>
      <c r="AQ31" s="27">
        <f>'[1]Свод МО Формула !!!!!!'!HI33</f>
        <v>0</v>
      </c>
      <c r="AR31" s="25">
        <f>'[1]Свод МО Формула !!!!!!'!HO33</f>
        <v>0</v>
      </c>
      <c r="AS31" s="20"/>
      <c r="AT31" s="20"/>
    </row>
    <row r="32" spans="1:149" s="28" customFormat="1" ht="17.25" customHeight="1" x14ac:dyDescent="0.25">
      <c r="A32" s="25" t="s">
        <v>66</v>
      </c>
      <c r="B32" s="18">
        <f t="shared" si="2"/>
        <v>1431022.750478758</v>
      </c>
      <c r="C32" s="19">
        <f t="shared" si="3"/>
        <v>0</v>
      </c>
      <c r="D32" s="19">
        <f>'[1]Свод МО Формула !!!!!!'!G34</f>
        <v>0</v>
      </c>
      <c r="E32" s="19">
        <f>'[1]Свод МО Формула !!!!!!'!M34</f>
        <v>0</v>
      </c>
      <c r="F32" s="19">
        <f>'[1]Свод МО Формула !!!!!!'!O34</f>
        <v>0</v>
      </c>
      <c r="G32" s="19">
        <f>SUM(H32:L32)</f>
        <v>1166281.6434614696</v>
      </c>
      <c r="H32" s="20">
        <f>'[1]Свод МО Формула !!!!!!'!AB34</f>
        <v>971398.18257320055</v>
      </c>
      <c r="I32" s="19">
        <f>'[1]Свод МО Формула !!!!!!'!AP34</f>
        <v>136077.51301124998</v>
      </c>
      <c r="J32" s="19">
        <f>'[1]Свод МО Формула !!!!!!'!AI34</f>
        <v>34837.788139294767</v>
      </c>
      <c r="K32" s="19">
        <f>'[1]Свод МО Формула !!!!!!'!BD34</f>
        <v>21230.721537724236</v>
      </c>
      <c r="L32" s="19">
        <f>[1]РБ1!AW34</f>
        <v>2737.4382000000005</v>
      </c>
      <c r="M32" s="19">
        <f t="shared" si="0"/>
        <v>48117.918250032642</v>
      </c>
      <c r="N32" s="19">
        <f>'[1]Свод МО Формула !!!!!!'!BQ34</f>
        <v>11448.319867404</v>
      </c>
      <c r="O32" s="19">
        <f>'[1]Свод МО Формула !!!!!!'!BW34</f>
        <v>22125.724646962648</v>
      </c>
      <c r="P32" s="19">
        <f>'[1]Свод МО Формула !!!!!!'!DB34</f>
        <v>14543.873735665999</v>
      </c>
      <c r="Q32" s="19">
        <f>'[1]Свод МО Формула !!!!!!'!CK34</f>
        <v>0</v>
      </c>
      <c r="R32" s="19">
        <f t="shared" si="5"/>
        <v>216623.18876725587</v>
      </c>
      <c r="S32" s="19">
        <f>'[1]Свод МО Формула !!!!!!'!KS34</f>
        <v>90469.781390224292</v>
      </c>
      <c r="T32" s="19">
        <f t="shared" si="6"/>
        <v>154554.20170667698</v>
      </c>
      <c r="U32" s="19">
        <f>'[1]Свод МО Формула !!!!!!'!DP34</f>
        <v>82470.184364872053</v>
      </c>
      <c r="V32" s="19">
        <f>'[1]Свод МО Формула !!!!!!'!DW34</f>
        <v>452.39040180490611</v>
      </c>
      <c r="W32" s="19">
        <f>'[1]Свод МО Формула !!!!!!'!EC34</f>
        <v>71631.626940000002</v>
      </c>
      <c r="X32" s="19">
        <f>'[1]Свод МО Формула !!!!!!'!KK34</f>
        <v>20887.597551178882</v>
      </c>
      <c r="Y32" s="21">
        <f t="shared" si="7"/>
        <v>41181.389509400004</v>
      </c>
      <c r="Z32" s="19">
        <f t="shared" si="8"/>
        <v>22886.865869400004</v>
      </c>
      <c r="AA32" s="22">
        <f>'[1]Свод МО Формула !!!!!!'!ER34</f>
        <v>17766.534474</v>
      </c>
      <c r="AB32" s="21">
        <f>'[1]Свод МО Формула !!!!!!'!GO34</f>
        <v>0</v>
      </c>
      <c r="AC32" s="21">
        <f>'[1]Свод МО Формула !!!!!!'!EY34</f>
        <v>0</v>
      </c>
      <c r="AD32" s="21">
        <f>'[1]Свод МО Формула !!!!!!'!FL34</f>
        <v>2109.0902600000004</v>
      </c>
      <c r="AE32" s="23">
        <f>'[1]Свод МО Формула !!!!!!'!FT34</f>
        <v>1551.1257090000001</v>
      </c>
      <c r="AF32" s="21">
        <f>'[1]Свод МО Формула !!!!!!'!GI34</f>
        <v>0</v>
      </c>
      <c r="AG32" s="21">
        <f>'[1]Свод МО Формула !!!!!!'!FE34</f>
        <v>0</v>
      </c>
      <c r="AH32" s="21">
        <f>'[1]Свод МО Формула !!!!!!'!GU34</f>
        <v>720.59042640000007</v>
      </c>
      <c r="AI32" s="21">
        <f>'[1]Свод МО Формула !!!!!!'!IS34</f>
        <v>739.52500000000009</v>
      </c>
      <c r="AJ32" s="21">
        <f>'[1]Свод МО Формула !!!!!!'!GB34</f>
        <v>0</v>
      </c>
      <c r="AK32" s="24">
        <f t="shared" si="9"/>
        <v>18294.523639999999</v>
      </c>
      <c r="AL32" s="18">
        <f t="shared" si="1"/>
        <v>13303.293839999998</v>
      </c>
      <c r="AM32" s="19">
        <f>'[1]Свод МО Формула !!!!!!'!IM34</f>
        <v>13303.293839999998</v>
      </c>
      <c r="AN32" s="25">
        <f>'[1]Свод МО Формула !!!!!!'!IY34</f>
        <v>0</v>
      </c>
      <c r="AO32" s="25">
        <f>'[1]Свод МО Формула !!!!!!'!JE34</f>
        <v>0</v>
      </c>
      <c r="AP32" s="26">
        <f t="shared" si="10"/>
        <v>4991.229800000001</v>
      </c>
      <c r="AQ32" s="27">
        <f>'[1]Свод МО Формула !!!!!!'!HI34</f>
        <v>4991.229800000001</v>
      </c>
      <c r="AR32" s="25">
        <f>'[1]Свод МО Формула !!!!!!'!HO34</f>
        <v>0</v>
      </c>
      <c r="AS32" s="20">
        <f>'[1]Свод МО Формула !!!!!!'!JK34</f>
        <v>0</v>
      </c>
      <c r="AT32" s="20">
        <f>'[1]Свод МО Формула !!!!!!'!JQ34</f>
        <v>0</v>
      </c>
      <c r="EP32" s="30">
        <v>8.7998758209700476</v>
      </c>
      <c r="EQ32" s="30">
        <v>0.72500041648200697</v>
      </c>
      <c r="ER32" s="30">
        <v>7.5823797777404181E-2</v>
      </c>
      <c r="ES32" s="30">
        <v>0.7565618727705411</v>
      </c>
    </row>
    <row r="33" spans="1:46" s="28" customFormat="1" ht="15.6" customHeight="1" x14ac:dyDescent="0.25">
      <c r="A33" s="25" t="s">
        <v>67</v>
      </c>
      <c r="B33" s="18">
        <f t="shared" si="2"/>
        <v>64994.381562266084</v>
      </c>
      <c r="C33" s="19">
        <f t="shared" si="3"/>
        <v>0</v>
      </c>
      <c r="D33" s="19">
        <f>'[1]Свод МО Формула !!!!!!'!G35</f>
        <v>0</v>
      </c>
      <c r="E33" s="19">
        <f>'[1]Свод МО Формула !!!!!!'!M35</f>
        <v>0</v>
      </c>
      <c r="F33" s="19">
        <f>'[1]Свод МО Формула !!!!!!'!O35</f>
        <v>0</v>
      </c>
      <c r="G33" s="19">
        <f t="shared" si="4"/>
        <v>21014.837953714505</v>
      </c>
      <c r="H33" s="20">
        <f>'[1]Свод МО Формула !!!!!!'!AB35</f>
        <v>21014.837953714505</v>
      </c>
      <c r="I33" s="19">
        <f>'[1]Свод МО Формула !!!!!!'!AP35</f>
        <v>0</v>
      </c>
      <c r="J33" s="19">
        <f>'[1]Свод МО Формула !!!!!!'!AI35</f>
        <v>0</v>
      </c>
      <c r="K33" s="19">
        <f>'[1]Свод МО Формула !!!!!!'!BD35</f>
        <v>0</v>
      </c>
      <c r="L33" s="19"/>
      <c r="M33" s="19">
        <f t="shared" si="0"/>
        <v>7280.514438283999</v>
      </c>
      <c r="N33" s="19">
        <f>'[1]Свод МО Формула !!!!!!'!BQ35</f>
        <v>7280.514438283999</v>
      </c>
      <c r="O33" s="19">
        <f>'[1]Свод МО Формула !!!!!!'!BW35</f>
        <v>0</v>
      </c>
      <c r="P33" s="19">
        <f>'[1]Свод МО Формула !!!!!!'!DB35</f>
        <v>0</v>
      </c>
      <c r="Q33" s="19">
        <f>'[1]Свод МО Формула !!!!!!'!CK35</f>
        <v>0</v>
      </c>
      <c r="R33" s="19">
        <f t="shared" si="5"/>
        <v>36699.029170267582</v>
      </c>
      <c r="S33" s="19">
        <f>'[1]Свод МО Формула !!!!!!'!KS35</f>
        <v>0</v>
      </c>
      <c r="T33" s="19">
        <f t="shared" si="6"/>
        <v>35699.554926880002</v>
      </c>
      <c r="U33" s="19">
        <f>'[1]Свод МО Формула !!!!!!'!DP35</f>
        <v>26036.795326080006</v>
      </c>
      <c r="V33" s="19">
        <f>'[1]Свод МО Формула !!!!!!'!DW35</f>
        <v>1534.8372479999998</v>
      </c>
      <c r="W33" s="19">
        <f>'[1]Свод МО Формула !!!!!!'!EC35</f>
        <v>8127.9223527999993</v>
      </c>
      <c r="X33" s="19">
        <f>'[1]Свод МО Формула !!!!!!'!KK35</f>
        <v>262.10019557588049</v>
      </c>
      <c r="Y33" s="21">
        <f t="shared" si="7"/>
        <v>737.37404781169937</v>
      </c>
      <c r="Z33" s="19">
        <f t="shared" si="8"/>
        <v>737.37404781169937</v>
      </c>
      <c r="AA33" s="22">
        <f>'[1]Свод МО Формула !!!!!!'!ER35</f>
        <v>516.65806399999997</v>
      </c>
      <c r="AB33" s="21">
        <f>'[1]Свод МО Формула !!!!!!'!GO35</f>
        <v>0</v>
      </c>
      <c r="AC33" s="21">
        <f>'[1]Свод МО Формула !!!!!!'!EY35</f>
        <v>161.4864384</v>
      </c>
      <c r="AD33" s="21">
        <f>'[1]Свод МО Формула !!!!!!'!FL35</f>
        <v>44.824937411699366</v>
      </c>
      <c r="AE33" s="23">
        <f>'[1]Свод МО Формула !!!!!!'!FT35</f>
        <v>14.404608</v>
      </c>
      <c r="AF33" s="21">
        <f>'[1]Свод МО Формула !!!!!!'!GI35</f>
        <v>0</v>
      </c>
      <c r="AG33" s="21">
        <f>'[1]Свод МО Формула !!!!!!'!FE35</f>
        <v>0</v>
      </c>
      <c r="AH33" s="21"/>
      <c r="AI33" s="21">
        <f>'[1]Свод МО Формула !!!!!!'!IS35</f>
        <v>0</v>
      </c>
      <c r="AJ33" s="21">
        <f>'[1]Свод МО Формула !!!!!!'!GB35</f>
        <v>0</v>
      </c>
      <c r="AK33" s="24">
        <f t="shared" si="9"/>
        <v>0</v>
      </c>
      <c r="AL33" s="18">
        <f t="shared" si="1"/>
        <v>0</v>
      </c>
      <c r="AM33" s="19">
        <f>'[1]Свод МО Формула !!!!!!'!IM35</f>
        <v>0</v>
      </c>
      <c r="AN33" s="25">
        <f>'[1]Свод МО Формула !!!!!!'!IY35</f>
        <v>0</v>
      </c>
      <c r="AO33" s="25">
        <f>'[1]Свод МО Формула !!!!!!'!JE35</f>
        <v>0</v>
      </c>
      <c r="AP33" s="26">
        <f t="shared" si="10"/>
        <v>0</v>
      </c>
      <c r="AQ33" s="27">
        <f>'[1]Свод МО Формула !!!!!!'!HI35</f>
        <v>0</v>
      </c>
      <c r="AR33" s="25">
        <f>'[1]Свод МО Формула !!!!!!'!HO35</f>
        <v>0</v>
      </c>
      <c r="AS33" s="20"/>
      <c r="AT33" s="20"/>
    </row>
    <row r="34" spans="1:46" s="28" customFormat="1" ht="19.5" customHeight="1" x14ac:dyDescent="0.25">
      <c r="A34" s="25" t="s">
        <v>68</v>
      </c>
      <c r="B34" s="18">
        <f t="shared" si="2"/>
        <v>469940.05591772113</v>
      </c>
      <c r="C34" s="19">
        <f t="shared" si="3"/>
        <v>2296.2804942530001</v>
      </c>
      <c r="D34" s="19">
        <f>'[1]Свод МО Формула !!!!!!'!G36</f>
        <v>0</v>
      </c>
      <c r="E34" s="19">
        <f>'[1]Свод МО Формула !!!!!!'!M36</f>
        <v>2296.2804942530001</v>
      </c>
      <c r="F34" s="19">
        <f>'[1]Свод МО Формула !!!!!!'!O36</f>
        <v>0</v>
      </c>
      <c r="G34" s="19">
        <f t="shared" si="4"/>
        <v>214493.33429998509</v>
      </c>
      <c r="H34" s="20">
        <f>'[1]Свод МО Формула !!!!!!'!AB36</f>
        <v>213966.12397998507</v>
      </c>
      <c r="I34" s="19">
        <f>'[1]Свод МО Формула !!!!!!'!AP36</f>
        <v>0</v>
      </c>
      <c r="J34" s="19">
        <f>'[1]Свод МО Формула !!!!!!'!AI36</f>
        <v>0</v>
      </c>
      <c r="K34" s="19">
        <f>'[1]Свод МО Формула !!!!!!'!BD36</f>
        <v>0</v>
      </c>
      <c r="L34" s="19">
        <f>'[1]Свод МО Формула !!!!!!'!AW36</f>
        <v>527.21031999999991</v>
      </c>
      <c r="M34" s="19">
        <f t="shared" si="0"/>
        <v>23960.577295449995</v>
      </c>
      <c r="N34" s="19">
        <f>'[1]Свод МО Формула !!!!!!'!BQ36</f>
        <v>0</v>
      </c>
      <c r="O34" s="19">
        <f>'[1]Свод МО Формула !!!!!!'!BW36</f>
        <v>23960.577295449995</v>
      </c>
      <c r="P34" s="19">
        <f>'[1]Свод МО Формула !!!!!!'!DB36</f>
        <v>0</v>
      </c>
      <c r="Q34" s="19">
        <f>'[1]Свод МО Формула !!!!!!'!CK36</f>
        <v>0</v>
      </c>
      <c r="R34" s="19">
        <f t="shared" si="5"/>
        <v>229189.86382803306</v>
      </c>
      <c r="S34" s="19">
        <f>'[1]Свод МО Формула !!!!!!'!KS36</f>
        <v>99138.774252999996</v>
      </c>
      <c r="T34" s="19">
        <f t="shared" si="6"/>
        <v>99359.808348800012</v>
      </c>
      <c r="U34" s="19">
        <f>'[1]Свод МО Формула !!!!!!'!DP36</f>
        <v>95415.748588800008</v>
      </c>
      <c r="V34" s="19">
        <f>'[1]Свод МО Формула !!!!!!'!DW36</f>
        <v>0</v>
      </c>
      <c r="W34" s="19">
        <f>'[1]Свод МО Формула !!!!!!'!EC36</f>
        <v>3944.0597599999996</v>
      </c>
      <c r="X34" s="19">
        <f>'[1]Свод МО Формула !!!!!!'!KK36</f>
        <v>23758.75808343344</v>
      </c>
      <c r="Y34" s="21">
        <f t="shared" si="7"/>
        <v>106071.29739579961</v>
      </c>
      <c r="Z34" s="19">
        <f t="shared" si="8"/>
        <v>16114.767365999998</v>
      </c>
      <c r="AA34" s="22">
        <f>'[1]Свод МО Формула !!!!!!'!ER36</f>
        <v>10744.906327999999</v>
      </c>
      <c r="AB34" s="21">
        <f>'[1]Свод МО Формула !!!!!!'!GO36</f>
        <v>0</v>
      </c>
      <c r="AC34" s="21">
        <f>'[1]Свод МО Формула !!!!!!'!EY36</f>
        <v>0</v>
      </c>
      <c r="AD34" s="21">
        <f>'[1]Свод МО Формула !!!!!!'!FL36</f>
        <v>4376.194293999999</v>
      </c>
      <c r="AE34" s="23">
        <f>'[1]Свод МО Формула !!!!!!'!FT36</f>
        <v>993.66674399999999</v>
      </c>
      <c r="AF34" s="21">
        <f>'[1]Свод МО Формула !!!!!!'!GI36</f>
        <v>0</v>
      </c>
      <c r="AG34" s="21">
        <f>'[1]Свод МО Формула !!!!!!'!FE36</f>
        <v>0</v>
      </c>
      <c r="AH34" s="21"/>
      <c r="AI34" s="21">
        <f>'[1]Свод МО Формула !!!!!!'!IS36</f>
        <v>0</v>
      </c>
      <c r="AJ34" s="21">
        <f>'[1]Свод МО Формула !!!!!!'!GB36</f>
        <v>0</v>
      </c>
      <c r="AK34" s="24">
        <f t="shared" si="9"/>
        <v>89956.530029799615</v>
      </c>
      <c r="AL34" s="18">
        <f t="shared" si="1"/>
        <v>11463.95642</v>
      </c>
      <c r="AM34" s="19">
        <f>'[1]Свод МО Формула !!!!!!'!IM36</f>
        <v>0</v>
      </c>
      <c r="AN34" s="25">
        <f>'[1]Свод МО Формула !!!!!!'!IY36</f>
        <v>6823.5022200000003</v>
      </c>
      <c r="AO34" s="25">
        <f>'[1]Свод МО Формула !!!!!!'!JE36</f>
        <v>4640.4542000000001</v>
      </c>
      <c r="AP34" s="26">
        <f t="shared" si="10"/>
        <v>78492.573609799612</v>
      </c>
      <c r="AQ34" s="27">
        <f>'[1]Свод МО Формула !!!!!!'!HI36</f>
        <v>0</v>
      </c>
      <c r="AR34" s="25">
        <f>'[1]Свод МО Формула !!!!!!'!HO36</f>
        <v>78492.573609799612</v>
      </c>
      <c r="AS34" s="20"/>
      <c r="AT34" s="20"/>
    </row>
    <row r="35" spans="1:46" s="28" customFormat="1" ht="17.25" customHeight="1" x14ac:dyDescent="0.25">
      <c r="A35" s="25" t="s">
        <v>69</v>
      </c>
      <c r="B35" s="29">
        <f t="shared" si="2"/>
        <v>608610.42358074442</v>
      </c>
      <c r="C35" s="19">
        <f t="shared" si="3"/>
        <v>1834.1953023910003</v>
      </c>
      <c r="D35" s="19">
        <f>'[1]Свод МО Формула !!!!!!'!G37</f>
        <v>0</v>
      </c>
      <c r="E35" s="19">
        <f>'[1]Свод МО Формула !!!!!!'!M37</f>
        <v>1834.1953023910003</v>
      </c>
      <c r="F35" s="19">
        <f>'[1]Свод МО Формула !!!!!!'!O37</f>
        <v>0</v>
      </c>
      <c r="G35" s="19">
        <f t="shared" si="4"/>
        <v>530428.57061497692</v>
      </c>
      <c r="H35" s="20">
        <f>'[1]Свод МО Формула !!!!!!'!AB37</f>
        <v>479969.90561997693</v>
      </c>
      <c r="I35" s="19">
        <f>'[1]Свод МО Формула !!!!!!'!AP37</f>
        <v>50458.664994999999</v>
      </c>
      <c r="J35" s="19">
        <f>'[1]Свод МО Формула !!!!!!'!AI37</f>
        <v>0</v>
      </c>
      <c r="K35" s="19">
        <f>'[1]Свод МО Формула !!!!!!'!BD37</f>
        <v>0</v>
      </c>
      <c r="L35" s="19"/>
      <c r="M35" s="19">
        <f t="shared" si="0"/>
        <v>26659.746161916046</v>
      </c>
      <c r="N35" s="19">
        <f>'[1]Свод МО Формула !!!!!!'!BQ37</f>
        <v>0</v>
      </c>
      <c r="O35" s="19">
        <f>'[1]Свод МО Формула !!!!!!'!BW37</f>
        <v>26659.746161916046</v>
      </c>
      <c r="P35" s="19">
        <f>'[1]Свод МО Формула !!!!!!'!DB37</f>
        <v>0</v>
      </c>
      <c r="Q35" s="19">
        <f>'[1]Свод МО Формула !!!!!!'!CK37</f>
        <v>0</v>
      </c>
      <c r="R35" s="19">
        <f t="shared" si="5"/>
        <v>49687.91150146049</v>
      </c>
      <c r="S35" s="19">
        <f>'[1]Свод МО Формула !!!!!!'!KS37</f>
        <v>0</v>
      </c>
      <c r="T35" s="19">
        <f t="shared" si="6"/>
        <v>39928.220450880006</v>
      </c>
      <c r="U35" s="19">
        <f>'[1]Свод МО Формула !!!!!!'!DP37</f>
        <v>39289.938722880004</v>
      </c>
      <c r="V35" s="19">
        <f>'[1]Свод МО Формула !!!!!!'!DW37</f>
        <v>638.28172799999993</v>
      </c>
      <c r="W35" s="19">
        <f>'[1]Свод МО Формула !!!!!!'!EC37</f>
        <v>0</v>
      </c>
      <c r="X35" s="19">
        <f>'[1]Свод МО Формула !!!!!!'!KK37</f>
        <v>272.69539858048176</v>
      </c>
      <c r="Y35" s="21">
        <f t="shared" si="7"/>
        <v>9486.9956520000014</v>
      </c>
      <c r="Z35" s="19">
        <f t="shared" si="8"/>
        <v>9486.9956520000014</v>
      </c>
      <c r="AA35" s="22">
        <f>'[1]Свод МО Формула !!!!!!'!ER37</f>
        <v>7109.8699100000013</v>
      </c>
      <c r="AB35" s="21">
        <f>'[1]Свод МО Формула !!!!!!'!GO37</f>
        <v>0</v>
      </c>
      <c r="AC35" s="21">
        <f>'[1]Свод МО Формула !!!!!!'!EY37</f>
        <v>1636.4920320000001</v>
      </c>
      <c r="AD35" s="21">
        <f>'[1]Свод МО Формула !!!!!!'!FL37</f>
        <v>446.40234399999997</v>
      </c>
      <c r="AE35" s="23">
        <f>'[1]Свод МО Формула !!!!!!'!FT37</f>
        <v>294.23136599999998</v>
      </c>
      <c r="AF35" s="21">
        <f>'[1]Свод МО Формула !!!!!!'!GI37</f>
        <v>0</v>
      </c>
      <c r="AG35" s="21">
        <f>'[1]Свод МО Формула !!!!!!'!FE37</f>
        <v>0</v>
      </c>
      <c r="AH35" s="21"/>
      <c r="AI35" s="21">
        <f>'[1]Свод МО Формула !!!!!!'!IS37</f>
        <v>0</v>
      </c>
      <c r="AJ35" s="21">
        <f>'[1]Свод МО Формула !!!!!!'!GB37</f>
        <v>0</v>
      </c>
      <c r="AK35" s="24">
        <f t="shared" si="9"/>
        <v>0</v>
      </c>
      <c r="AL35" s="18">
        <f t="shared" si="1"/>
        <v>0</v>
      </c>
      <c r="AM35" s="19">
        <f>'[1]Свод МО Формула !!!!!!'!IM37</f>
        <v>0</v>
      </c>
      <c r="AN35" s="25">
        <f>'[1]Свод МО Формула !!!!!!'!IY37</f>
        <v>0</v>
      </c>
      <c r="AO35" s="25">
        <f>'[1]Свод МО Формула !!!!!!'!JE37</f>
        <v>0</v>
      </c>
      <c r="AP35" s="26">
        <f t="shared" si="10"/>
        <v>0</v>
      </c>
      <c r="AQ35" s="27">
        <f>'[1]Свод МО Формула !!!!!!'!HI37</f>
        <v>0</v>
      </c>
      <c r="AR35" s="25">
        <f>'[1]Свод МО Формула !!!!!!'!HO37</f>
        <v>0</v>
      </c>
      <c r="AS35" s="20"/>
      <c r="AT35" s="20"/>
    </row>
    <row r="36" spans="1:46" s="28" customFormat="1" ht="15.75" customHeight="1" x14ac:dyDescent="0.25">
      <c r="A36" s="31" t="s">
        <v>70</v>
      </c>
      <c r="B36" s="18">
        <f t="shared" si="2"/>
        <v>664395.60547219939</v>
      </c>
      <c r="C36" s="19">
        <f t="shared" si="3"/>
        <v>0</v>
      </c>
      <c r="D36" s="19">
        <f>'[1]Свод МО Формула !!!!!!'!G38</f>
        <v>0</v>
      </c>
      <c r="E36" s="19">
        <f>'[1]Свод МО Формула !!!!!!'!M38</f>
        <v>0</v>
      </c>
      <c r="F36" s="19">
        <f>'[1]Свод МО Формула !!!!!!'!O38</f>
        <v>0</v>
      </c>
      <c r="G36" s="19">
        <f t="shared" si="4"/>
        <v>391431.06682495226</v>
      </c>
      <c r="H36" s="20">
        <f>'[1]Свод МО Формула !!!!!!'!AB38</f>
        <v>33058.338980493863</v>
      </c>
      <c r="I36" s="19">
        <f>'[1]Свод МО Формула !!!!!!'!AP38</f>
        <v>0</v>
      </c>
      <c r="J36" s="19">
        <f>'[1]Свод МО Формула !!!!!!'!AI38</f>
        <v>0</v>
      </c>
      <c r="K36" s="19">
        <f>'[1]Свод МО Формула !!!!!!'!BD38</f>
        <v>358372.72784445836</v>
      </c>
      <c r="L36" s="19"/>
      <c r="M36" s="19">
        <f t="shared" si="0"/>
        <v>243933.28481724701</v>
      </c>
      <c r="N36" s="19">
        <f>'[1]Свод МО Формула !!!!!!'!CP59</f>
        <v>0</v>
      </c>
      <c r="O36" s="19">
        <f>'[1]Свод МО Формула !!!!!!'!BW38</f>
        <v>0</v>
      </c>
      <c r="P36" s="19">
        <f>'[1]Свод МО Формула !!!!!!'!DB38</f>
        <v>243933.28481724701</v>
      </c>
      <c r="Q36" s="19">
        <f>'[1]Свод МО Формула !!!!!!'!CK38</f>
        <v>0</v>
      </c>
      <c r="R36" s="19">
        <f t="shared" si="5"/>
        <v>29031.253830000005</v>
      </c>
      <c r="S36" s="19">
        <f>'[1]Свод МО Формула !!!!!!'!KS38</f>
        <v>0</v>
      </c>
      <c r="T36" s="19">
        <f t="shared" si="6"/>
        <v>28212.268000000004</v>
      </c>
      <c r="U36" s="19">
        <f>'[1]Свод МО Формула !!!!!!'!DP38</f>
        <v>20917.180800000002</v>
      </c>
      <c r="V36" s="19">
        <f>'[1]Свод МО Формула !!!!!!'!DW38</f>
        <v>0</v>
      </c>
      <c r="W36" s="19">
        <f>'[1]Свод МО Формула !!!!!!'!EC38</f>
        <v>7295.0871999999999</v>
      </c>
      <c r="X36" s="19">
        <f>'[1]Свод МО Формула !!!!!!'!KK38</f>
        <v>0</v>
      </c>
      <c r="Y36" s="21">
        <f t="shared" si="7"/>
        <v>818.98582999999985</v>
      </c>
      <c r="Z36" s="19">
        <f t="shared" si="8"/>
        <v>818.98582999999985</v>
      </c>
      <c r="AA36" s="22">
        <f>'[1]Свод МО Формула !!!!!!'!ER38</f>
        <v>818.98582999999985</v>
      </c>
      <c r="AB36" s="21">
        <f>'[1]Свод МО Формула !!!!!!'!GO38</f>
        <v>0</v>
      </c>
      <c r="AC36" s="21">
        <f>'[1]Свод МО Формула !!!!!!'!EY38</f>
        <v>0</v>
      </c>
      <c r="AD36" s="21">
        <f>'[1]Свод МО Формула !!!!!!'!FL38</f>
        <v>0</v>
      </c>
      <c r="AE36" s="21">
        <f>'[1]Свод МО Формула !!!!!!'!FT38</f>
        <v>0</v>
      </c>
      <c r="AF36" s="21">
        <f>'[1]Свод МО Формула !!!!!!'!GI38</f>
        <v>0</v>
      </c>
      <c r="AG36" s="21">
        <f>'[1]Свод МО Формула !!!!!!'!FE38</f>
        <v>0</v>
      </c>
      <c r="AH36" s="21"/>
      <c r="AI36" s="21">
        <f>'[1]Свод МО Формула !!!!!!'!IS38</f>
        <v>0</v>
      </c>
      <c r="AJ36" s="21">
        <f>'[1]Свод МО Формула !!!!!!'!GB38</f>
        <v>0</v>
      </c>
      <c r="AK36" s="24">
        <f t="shared" si="9"/>
        <v>0</v>
      </c>
      <c r="AL36" s="18">
        <f t="shared" si="1"/>
        <v>0</v>
      </c>
      <c r="AM36" s="19">
        <f>'[1]Свод МО Формула !!!!!!'!IM38</f>
        <v>0</v>
      </c>
      <c r="AN36" s="25">
        <f>'[1]Свод МО Формула !!!!!!'!IY38</f>
        <v>0</v>
      </c>
      <c r="AO36" s="25">
        <f>'[1]Свод МО Формула !!!!!!'!JE38</f>
        <v>0</v>
      </c>
      <c r="AP36" s="26">
        <f t="shared" si="10"/>
        <v>0</v>
      </c>
      <c r="AQ36" s="27">
        <f>'[1]Свод МО Формула !!!!!!'!HI38</f>
        <v>0</v>
      </c>
      <c r="AR36" s="25">
        <f>'[1]Свод МО Формула !!!!!!'!HO38</f>
        <v>0</v>
      </c>
      <c r="AS36" s="20"/>
      <c r="AT36" s="20"/>
    </row>
    <row r="37" spans="1:46" s="28" customFormat="1" ht="14.25" customHeight="1" x14ac:dyDescent="0.25">
      <c r="A37" s="32" t="s">
        <v>71</v>
      </c>
      <c r="B37" s="18">
        <f t="shared" si="2"/>
        <v>59856.652934237965</v>
      </c>
      <c r="C37" s="19">
        <f t="shared" si="3"/>
        <v>0</v>
      </c>
      <c r="D37" s="19">
        <f>'[1]Свод МО Формула !!!!!!'!G39</f>
        <v>0</v>
      </c>
      <c r="E37" s="19">
        <f>'[1]Свод МО Формула !!!!!!'!M39</f>
        <v>0</v>
      </c>
      <c r="F37" s="19">
        <f>'[1]Свод МО Формула !!!!!!'!O39</f>
        <v>0</v>
      </c>
      <c r="G37" s="19">
        <f t="shared" si="4"/>
        <v>21619.76574543797</v>
      </c>
      <c r="H37" s="20">
        <f>'[1]Свод МО Формула !!!!!!'!AB39</f>
        <v>21619.76574543797</v>
      </c>
      <c r="I37" s="19">
        <f>'[1]Свод МО Формула !!!!!!'!AP39</f>
        <v>0</v>
      </c>
      <c r="J37" s="19">
        <f>'[1]Свод МО Формула !!!!!!'!AI39</f>
        <v>0</v>
      </c>
      <c r="K37" s="19">
        <f>'[1]Свод МО Формула !!!!!!'!BD39</f>
        <v>0</v>
      </c>
      <c r="L37" s="19"/>
      <c r="M37" s="19">
        <f t="shared" si="0"/>
        <v>15976.15842688</v>
      </c>
      <c r="N37" s="19">
        <f>'[1]Свод МО Формула !!!!!!'!BQ39</f>
        <v>15976.15842688</v>
      </c>
      <c r="O37" s="19">
        <f>'[1]Свод МО Формула !!!!!!'!BW39</f>
        <v>0</v>
      </c>
      <c r="P37" s="19">
        <f>'[1]Свод МО Формула !!!!!!'!DB39</f>
        <v>0</v>
      </c>
      <c r="Q37" s="19">
        <f>'[1]Свод МО Формула !!!!!!'!CK39</f>
        <v>0</v>
      </c>
      <c r="R37" s="19">
        <f t="shared" si="5"/>
        <v>22260.728761919996</v>
      </c>
      <c r="S37" s="19">
        <f>'[1]Свод МО Формула !!!!!!'!KS39</f>
        <v>0</v>
      </c>
      <c r="T37" s="19">
        <f t="shared" si="6"/>
        <v>21136.087969919998</v>
      </c>
      <c r="U37" s="19">
        <f>'[1]Свод МО Формула !!!!!!'!DP39</f>
        <v>21136.087969919998</v>
      </c>
      <c r="V37" s="19">
        <f>'[1]Свод МО Формула !!!!!!'!DW39</f>
        <v>0</v>
      </c>
      <c r="W37" s="19">
        <f>'[1]Свод МО Формула !!!!!!'!EC39</f>
        <v>0</v>
      </c>
      <c r="X37" s="19">
        <f>'[1]Свод МО Формула !!!!!!'!KK39</f>
        <v>0</v>
      </c>
      <c r="Y37" s="21">
        <f t="shared" si="7"/>
        <v>1124.6407919999999</v>
      </c>
      <c r="Z37" s="19">
        <f t="shared" si="8"/>
        <v>1124.6407919999999</v>
      </c>
      <c r="AA37" s="22">
        <f>'[1]Свод МО Формула !!!!!!'!ER39</f>
        <v>1074.645</v>
      </c>
      <c r="AB37" s="21">
        <f>'[1]Свод МО Формула !!!!!!'!GO39</f>
        <v>0</v>
      </c>
      <c r="AC37" s="21">
        <f>'[1]Свод МО Формула !!!!!!'!EY39</f>
        <v>0</v>
      </c>
      <c r="AD37" s="21">
        <f>'[1]Свод МО Формула !!!!!!'!FL39</f>
        <v>0</v>
      </c>
      <c r="AE37" s="23">
        <f>'[1]Свод МО Формула !!!!!!'!FT39</f>
        <v>49.995792000000009</v>
      </c>
      <c r="AF37" s="21">
        <f>'[1]Свод МО Формула !!!!!!'!GI39</f>
        <v>0</v>
      </c>
      <c r="AG37" s="21">
        <f>'[1]Свод МО Формула !!!!!!'!FE39</f>
        <v>0</v>
      </c>
      <c r="AH37" s="21"/>
      <c r="AI37" s="21">
        <f>'[1]Свод МО Формула !!!!!!'!IS39</f>
        <v>0</v>
      </c>
      <c r="AJ37" s="21">
        <f>'[1]Свод МО Формула !!!!!!'!GB39</f>
        <v>0</v>
      </c>
      <c r="AK37" s="24">
        <f t="shared" si="9"/>
        <v>0</v>
      </c>
      <c r="AL37" s="18">
        <f t="shared" si="1"/>
        <v>0</v>
      </c>
      <c r="AM37" s="19">
        <f>'[1]Свод МО Формула !!!!!!'!IM39</f>
        <v>0</v>
      </c>
      <c r="AN37" s="25">
        <f>'[1]Свод МО Формула !!!!!!'!IY39</f>
        <v>0</v>
      </c>
      <c r="AO37" s="25">
        <f>'[1]Свод МО Формула !!!!!!'!JE39</f>
        <v>0</v>
      </c>
      <c r="AP37" s="26">
        <f t="shared" si="10"/>
        <v>0</v>
      </c>
      <c r="AQ37" s="27">
        <f>'[1]Свод МО Формула !!!!!!'!HI39</f>
        <v>0</v>
      </c>
      <c r="AR37" s="25">
        <f>'[1]Свод МО Формула !!!!!!'!HO39</f>
        <v>0</v>
      </c>
      <c r="AS37" s="20"/>
      <c r="AT37" s="20"/>
    </row>
    <row r="38" spans="1:46" s="28" customFormat="1" ht="17.25" customHeight="1" x14ac:dyDescent="0.25">
      <c r="A38" s="25" t="s">
        <v>72</v>
      </c>
      <c r="B38" s="18">
        <f t="shared" si="2"/>
        <v>316730.90291702811</v>
      </c>
      <c r="C38" s="19">
        <f t="shared" si="3"/>
        <v>0</v>
      </c>
      <c r="D38" s="19">
        <f>'[1]Свод МО Формула !!!!!!'!G40</f>
        <v>0</v>
      </c>
      <c r="E38" s="19">
        <f>'[1]Свод МО Формула !!!!!!'!M40</f>
        <v>0</v>
      </c>
      <c r="F38" s="19">
        <f>'[1]Свод МО Формула !!!!!!'!O40</f>
        <v>0</v>
      </c>
      <c r="G38" s="19">
        <f t="shared" si="4"/>
        <v>299062.34484783892</v>
      </c>
      <c r="H38" s="20">
        <f>'[1]Свод МО Формула !!!!!!'!AB40</f>
        <v>299062.34484783892</v>
      </c>
      <c r="I38" s="19">
        <f>'[1]Свод МО Формула !!!!!!'!AP40</f>
        <v>0</v>
      </c>
      <c r="J38" s="19">
        <f>'[1]Свод МО Формула !!!!!!'!AI40</f>
        <v>0</v>
      </c>
      <c r="K38" s="19">
        <f>'[1]Свод МО Формула !!!!!!'!BD40</f>
        <v>0</v>
      </c>
      <c r="L38" s="19"/>
      <c r="M38" s="19">
        <f t="shared" si="0"/>
        <v>12357.419795189167</v>
      </c>
      <c r="N38" s="19">
        <f>'[1]Свод МО Формула !!!!!!'!BQ40</f>
        <v>12357.419795189167</v>
      </c>
      <c r="O38" s="19">
        <f>'[1]Свод МО Формула !!!!!!'!BW40</f>
        <v>0</v>
      </c>
      <c r="P38" s="19">
        <f>'[1]Свод МО Формула !!!!!!'!DB40</f>
        <v>0</v>
      </c>
      <c r="Q38" s="19">
        <f>'[1]Свод МО Формула !!!!!!'!CK40</f>
        <v>0</v>
      </c>
      <c r="R38" s="19">
        <f t="shared" si="5"/>
        <v>5311.1382740000008</v>
      </c>
      <c r="S38" s="19">
        <f>'[1]Свод МО Формула !!!!!!'!KS40</f>
        <v>0</v>
      </c>
      <c r="T38" s="19">
        <f t="shared" si="6"/>
        <v>4754.0394720000004</v>
      </c>
      <c r="U38" s="19">
        <f>'[1]Свод МО Формула !!!!!!'!DP40</f>
        <v>4754.0394720000004</v>
      </c>
      <c r="V38" s="19">
        <f>'[1]Свод МО Формула !!!!!!'!DW40</f>
        <v>0</v>
      </c>
      <c r="W38" s="19">
        <f>'[1]Свод МО Формула !!!!!!'!EC40</f>
        <v>0</v>
      </c>
      <c r="X38" s="19">
        <f>'[1]Свод МО Формула !!!!!!'!KK40</f>
        <v>0</v>
      </c>
      <c r="Y38" s="21">
        <f t="shared" si="7"/>
        <v>557.09880200000009</v>
      </c>
      <c r="Z38" s="19">
        <f t="shared" si="8"/>
        <v>557.09880200000009</v>
      </c>
      <c r="AA38" s="22">
        <f>'[1]Свод МО Формула !!!!!!'!ER40</f>
        <v>0</v>
      </c>
      <c r="AB38" s="21">
        <f>'[1]Свод МО Формула !!!!!!'!GO40</f>
        <v>0</v>
      </c>
      <c r="AC38" s="21">
        <f>'[1]Свод МО Формула !!!!!!'!EY40</f>
        <v>0</v>
      </c>
      <c r="AD38" s="21">
        <f>'[1]Свод МО Формула !!!!!!'!FL40</f>
        <v>486.71180000000004</v>
      </c>
      <c r="AE38" s="23">
        <f>'[1]Свод МО Формула !!!!!!'!FT40</f>
        <v>70.38700200000001</v>
      </c>
      <c r="AF38" s="21">
        <f>'[1]Свод МО Формула !!!!!!'!GI40</f>
        <v>0</v>
      </c>
      <c r="AG38" s="21">
        <f>'[1]Свод МО Формула !!!!!!'!FE40</f>
        <v>0</v>
      </c>
      <c r="AH38" s="21"/>
      <c r="AI38" s="21">
        <f>'[1]Свод МО Формула !!!!!!'!IS40</f>
        <v>0</v>
      </c>
      <c r="AJ38" s="21">
        <f>'[1]Свод МО Формула !!!!!!'!GB40</f>
        <v>0</v>
      </c>
      <c r="AK38" s="24">
        <f t="shared" si="9"/>
        <v>0</v>
      </c>
      <c r="AL38" s="18">
        <f t="shared" si="1"/>
        <v>0</v>
      </c>
      <c r="AM38" s="19">
        <f>'[1]Свод МО Формула !!!!!!'!IM40</f>
        <v>0</v>
      </c>
      <c r="AN38" s="25">
        <f>'[1]Свод МО Формула !!!!!!'!IY40</f>
        <v>0</v>
      </c>
      <c r="AO38" s="25">
        <f>'[1]Свод МО Формула !!!!!!'!JE40</f>
        <v>0</v>
      </c>
      <c r="AP38" s="26">
        <f t="shared" si="10"/>
        <v>0</v>
      </c>
      <c r="AQ38" s="27">
        <f>'[1]Свод МО Формула !!!!!!'!HI40</f>
        <v>0</v>
      </c>
      <c r="AR38" s="25">
        <f>'[1]Свод МО Формула !!!!!!'!HO40</f>
        <v>0</v>
      </c>
      <c r="AS38" s="20"/>
      <c r="AT38" s="20"/>
    </row>
    <row r="39" spans="1:46" s="28" customFormat="1" ht="14.25" customHeight="1" x14ac:dyDescent="0.25">
      <c r="A39" s="32" t="s">
        <v>73</v>
      </c>
      <c r="B39" s="18">
        <f t="shared" si="2"/>
        <v>31411.378552145063</v>
      </c>
      <c r="C39" s="19">
        <f t="shared" si="3"/>
        <v>0</v>
      </c>
      <c r="D39" s="19">
        <f>'[1]Свод МО Формула !!!!!!'!G41</f>
        <v>0</v>
      </c>
      <c r="E39" s="19">
        <f>'[1]Свод МО Формула !!!!!!'!M41</f>
        <v>0</v>
      </c>
      <c r="F39" s="19">
        <f>'[1]Свод МО Формула !!!!!!'!O41</f>
        <v>0</v>
      </c>
      <c r="G39" s="19">
        <f t="shared" si="4"/>
        <v>0</v>
      </c>
      <c r="H39" s="20">
        <f>'[1]Свод МО Формула !!!!!!'!AB41</f>
        <v>0</v>
      </c>
      <c r="I39" s="19">
        <f>'[1]Свод МО Формула !!!!!!'!AP41</f>
        <v>0</v>
      </c>
      <c r="J39" s="19">
        <f>'[1]Свод МО Формула !!!!!!'!AI41</f>
        <v>0</v>
      </c>
      <c r="K39" s="19">
        <f>'[1]Свод МО Формула !!!!!!'!BD41</f>
        <v>0</v>
      </c>
      <c r="L39" s="19"/>
      <c r="M39" s="19">
        <f t="shared" si="0"/>
        <v>0</v>
      </c>
      <c r="N39" s="19">
        <f>'[1]Свод МО Формула !!!!!!'!BQ41</f>
        <v>0</v>
      </c>
      <c r="O39" s="19">
        <f>'[1]Свод МО Формула !!!!!!'!BW41</f>
        <v>0</v>
      </c>
      <c r="P39" s="19">
        <f>'[1]Свод МО Формула !!!!!!'!DB41</f>
        <v>0</v>
      </c>
      <c r="Q39" s="19">
        <f>'[1]Свод МО Формула !!!!!!'!CK41</f>
        <v>0</v>
      </c>
      <c r="R39" s="19">
        <f t="shared" si="5"/>
        <v>31411.378552145063</v>
      </c>
      <c r="S39" s="19">
        <f>'[1]Свод МО Формула !!!!!!'!KS41</f>
        <v>0</v>
      </c>
      <c r="T39" s="19">
        <f t="shared" si="6"/>
        <v>8865.6449755199992</v>
      </c>
      <c r="U39" s="19">
        <f>'[1]Свод МО Формула !!!!!!'!DP41</f>
        <v>8779.0596955199999</v>
      </c>
      <c r="V39" s="19">
        <f>'[1]Свод МО Формула !!!!!!'!DW41</f>
        <v>0</v>
      </c>
      <c r="W39" s="19">
        <f>'[1]Свод МО Формула !!!!!!'!EC41</f>
        <v>86.585279999999983</v>
      </c>
      <c r="X39" s="19">
        <f>'[1]Свод МО Формула !!!!!!'!KK41</f>
        <v>0</v>
      </c>
      <c r="Y39" s="21">
        <f t="shared" si="7"/>
        <v>22545.733576625062</v>
      </c>
      <c r="Z39" s="19">
        <f t="shared" si="8"/>
        <v>22545.733576625062</v>
      </c>
      <c r="AA39" s="22">
        <f>'[1]Свод МО Формула !!!!!!'!ER41</f>
        <v>2444.2430740000004</v>
      </c>
      <c r="AB39" s="21">
        <f>'[1]Свод МО Формула !!!!!!'!GO41</f>
        <v>0</v>
      </c>
      <c r="AC39" s="21">
        <f>'[1]Свод МО Формула !!!!!!'!EY41</f>
        <v>0</v>
      </c>
      <c r="AD39" s="21">
        <f>'[1]Свод МО Формула !!!!!!'!FL41</f>
        <v>0</v>
      </c>
      <c r="AE39" s="21">
        <f>'[1]Свод МО Формула !!!!!!'!FT41</f>
        <v>0</v>
      </c>
      <c r="AF39" s="21">
        <f>'[1]Свод МО Формула !!!!!!'!GI41</f>
        <v>6900.8006278936127</v>
      </c>
      <c r="AG39" s="21">
        <f>'[1]Свод МО Формула !!!!!!'!FE41</f>
        <v>13200.68987473145</v>
      </c>
      <c r="AH39" s="21"/>
      <c r="AI39" s="21">
        <f>'[1]Свод МО Формула !!!!!!'!IS41</f>
        <v>0</v>
      </c>
      <c r="AJ39" s="21">
        <f>'[1]Свод МО Формула !!!!!!'!GB41</f>
        <v>0</v>
      </c>
      <c r="AK39" s="24">
        <f t="shared" si="9"/>
        <v>0</v>
      </c>
      <c r="AL39" s="18">
        <f t="shared" si="1"/>
        <v>0</v>
      </c>
      <c r="AM39" s="19">
        <f>'[1]Свод МО Формула !!!!!!'!IM41</f>
        <v>0</v>
      </c>
      <c r="AN39" s="25">
        <f>'[1]Свод МО Формула !!!!!!'!IY41</f>
        <v>0</v>
      </c>
      <c r="AO39" s="25">
        <f>'[1]Свод МО Формула !!!!!!'!JE41</f>
        <v>0</v>
      </c>
      <c r="AP39" s="26">
        <f t="shared" si="10"/>
        <v>0</v>
      </c>
      <c r="AQ39" s="27">
        <f>'[1]Свод МО Формула !!!!!!'!HI41</f>
        <v>0</v>
      </c>
      <c r="AR39" s="25">
        <f>'[1]Свод МО Формула !!!!!!'!HO41</f>
        <v>0</v>
      </c>
      <c r="AS39" s="20"/>
      <c r="AT39" s="20"/>
    </row>
    <row r="40" spans="1:46" s="28" customFormat="1" ht="15.6" customHeight="1" x14ac:dyDescent="0.25">
      <c r="A40" s="32" t="s">
        <v>74</v>
      </c>
      <c r="B40" s="18">
        <f t="shared" si="2"/>
        <v>73175.232540807556</v>
      </c>
      <c r="C40" s="19">
        <f t="shared" si="3"/>
        <v>0</v>
      </c>
      <c r="D40" s="19">
        <f>'[1]Свод МО Формула !!!!!!'!G42</f>
        <v>0</v>
      </c>
      <c r="E40" s="19">
        <f>'[1]Свод МО Формула !!!!!!'!M42</f>
        <v>0</v>
      </c>
      <c r="F40" s="19">
        <f>'[1]Свод МО Формула !!!!!!'!O42</f>
        <v>0</v>
      </c>
      <c r="G40" s="19">
        <f t="shared" si="4"/>
        <v>27454.889521099587</v>
      </c>
      <c r="H40" s="20">
        <f>'[1]Свод МО Формула !!!!!!'!AB42</f>
        <v>0</v>
      </c>
      <c r="I40" s="19">
        <f>'[1]Свод МО Формула !!!!!!'!AP42</f>
        <v>0</v>
      </c>
      <c r="J40" s="19">
        <f>'[1]Свод МО Формула !!!!!!'!AI42</f>
        <v>27454.889521099587</v>
      </c>
      <c r="K40" s="19">
        <f>'[1]Свод МО Формула !!!!!!'!BD42</f>
        <v>0</v>
      </c>
      <c r="L40" s="19"/>
      <c r="M40" s="19">
        <f t="shared" si="0"/>
        <v>16620.749180843995</v>
      </c>
      <c r="N40" s="19">
        <f>'[1]Свод МО Формула !!!!!!'!CD42</f>
        <v>16620.749180843995</v>
      </c>
      <c r="O40" s="19">
        <f>'[1]Свод МО Формула !!!!!!'!BW42</f>
        <v>0</v>
      </c>
      <c r="P40" s="19">
        <f>'[1]Свод МО Формула !!!!!!'!DB42</f>
        <v>0</v>
      </c>
      <c r="Q40" s="19">
        <f>'[1]Свод МО Формула !!!!!!'!CK42</f>
        <v>0</v>
      </c>
      <c r="R40" s="19">
        <f t="shared" si="5"/>
        <v>29099.593838863981</v>
      </c>
      <c r="S40" s="19">
        <f>'[1]Свод МО Формула !!!!!!'!KS42</f>
        <v>0</v>
      </c>
      <c r="T40" s="19">
        <f t="shared" si="6"/>
        <v>4741.5779109705281</v>
      </c>
      <c r="U40" s="19">
        <f>'[1]Свод МО Формула !!!!!!'!DP42</f>
        <v>3142.5834789705282</v>
      </c>
      <c r="V40" s="19">
        <f>'[1]Свод МО Формула !!!!!!'!DW42</f>
        <v>1598.994432</v>
      </c>
      <c r="W40" s="19">
        <f>'[1]Свод МО Формула !!!!!!'!EC42</f>
        <v>0</v>
      </c>
      <c r="X40" s="19">
        <f>'[1]Свод МО Формула !!!!!!'!KK42</f>
        <v>0</v>
      </c>
      <c r="Y40" s="21">
        <f t="shared" si="7"/>
        <v>24358.015927893452</v>
      </c>
      <c r="Z40" s="19">
        <f t="shared" si="8"/>
        <v>24358.015927893452</v>
      </c>
      <c r="AA40" s="22">
        <f>'[1]Свод МО Формула !!!!!!'!ER42</f>
        <v>5571.1052860319996</v>
      </c>
      <c r="AB40" s="21">
        <f>'[1]Свод МО Формула !!!!!!'!GO42</f>
        <v>0</v>
      </c>
      <c r="AC40" s="21">
        <f>'[1]Свод МО Формула !!!!!!'!EY42</f>
        <v>1695.3622659840457</v>
      </c>
      <c r="AD40" s="21">
        <f>'[1]Свод МО Формула !!!!!!'!FL42</f>
        <v>0</v>
      </c>
      <c r="AE40" s="21">
        <f>'[1]Свод МО Формула !!!!!!'!FT42</f>
        <v>0</v>
      </c>
      <c r="AF40" s="21">
        <f>'[1]Свод МО Формула !!!!!!'!GI42</f>
        <v>7000.3941558568995</v>
      </c>
      <c r="AG40" s="21">
        <f>'[1]Свод МО Формула !!!!!!'!FE42</f>
        <v>10091.154220020509</v>
      </c>
      <c r="AH40" s="21"/>
      <c r="AI40" s="21">
        <f>'[1]Свод МО Формула !!!!!!'!IS42</f>
        <v>0</v>
      </c>
      <c r="AJ40" s="21">
        <f>'[1]Свод МО Формула !!!!!!'!GB42</f>
        <v>0</v>
      </c>
      <c r="AK40" s="24">
        <f t="shared" si="9"/>
        <v>0</v>
      </c>
      <c r="AL40" s="18">
        <f t="shared" si="1"/>
        <v>0</v>
      </c>
      <c r="AM40" s="19">
        <f>'[1]Свод МО Формула !!!!!!'!IM42</f>
        <v>0</v>
      </c>
      <c r="AN40" s="25">
        <f>'[1]Свод МО Формула !!!!!!'!IY42</f>
        <v>0</v>
      </c>
      <c r="AO40" s="25">
        <f>'[1]Свод МО Формула !!!!!!'!JE42</f>
        <v>0</v>
      </c>
      <c r="AP40" s="26">
        <f t="shared" si="10"/>
        <v>0</v>
      </c>
      <c r="AQ40" s="27">
        <f>'[1]Свод МО Формула !!!!!!'!HI42</f>
        <v>0</v>
      </c>
      <c r="AR40" s="25">
        <f>'[1]Свод МО Формула !!!!!!'!HO42</f>
        <v>0</v>
      </c>
      <c r="AS40" s="20"/>
      <c r="AT40" s="20"/>
    </row>
    <row r="41" spans="1:46" s="28" customFormat="1" ht="13.5" customHeight="1" x14ac:dyDescent="0.25">
      <c r="A41" s="25" t="s">
        <v>75</v>
      </c>
      <c r="B41" s="18">
        <f t="shared" si="2"/>
        <v>0</v>
      </c>
      <c r="C41" s="19">
        <f t="shared" si="3"/>
        <v>0</v>
      </c>
      <c r="D41" s="19">
        <f>'[1]Свод МО Формула !!!!!!'!G43</f>
        <v>0</v>
      </c>
      <c r="E41" s="19">
        <f>'[1]Свод МО Формула !!!!!!'!M43</f>
        <v>0</v>
      </c>
      <c r="F41" s="19">
        <f>'[1]Свод МО Формула !!!!!!'!O43</f>
        <v>0</v>
      </c>
      <c r="G41" s="19">
        <f t="shared" si="4"/>
        <v>0</v>
      </c>
      <c r="H41" s="20">
        <f>'[1]Свод МО Формула !!!!!!'!AB43</f>
        <v>0</v>
      </c>
      <c r="I41" s="19">
        <f>'[1]Свод МО Формула !!!!!!'!AP43</f>
        <v>0</v>
      </c>
      <c r="J41" s="19">
        <f>'[1]Свод МО Формула !!!!!!'!AI43</f>
        <v>0</v>
      </c>
      <c r="K41" s="19">
        <f>'[1]Свод МО Формула !!!!!!'!BD43</f>
        <v>0</v>
      </c>
      <c r="L41" s="19"/>
      <c r="M41" s="19">
        <f t="shared" si="0"/>
        <v>0</v>
      </c>
      <c r="N41" s="19">
        <f>'[1]Свод МО Формула !!!!!!'!BQ43</f>
        <v>0</v>
      </c>
      <c r="O41" s="19">
        <f>'[1]Свод МО Формула !!!!!!'!BW43</f>
        <v>0</v>
      </c>
      <c r="P41" s="19">
        <f>'[1]Свод МО Формула !!!!!!'!DB43</f>
        <v>0</v>
      </c>
      <c r="Q41" s="19">
        <f>'[1]Свод МО Формула !!!!!!'!CK43</f>
        <v>0</v>
      </c>
      <c r="R41" s="19">
        <f t="shared" si="5"/>
        <v>0</v>
      </c>
      <c r="S41" s="19">
        <f>'[1]Свод МО Формула !!!!!!'!KS43</f>
        <v>0</v>
      </c>
      <c r="T41" s="19">
        <f t="shared" si="6"/>
        <v>0</v>
      </c>
      <c r="U41" s="19">
        <f>'[1]Свод МО Формула !!!!!!'!DP43</f>
        <v>0</v>
      </c>
      <c r="V41" s="19">
        <f>'[1]Свод МО Формула !!!!!!'!DW43</f>
        <v>0</v>
      </c>
      <c r="W41" s="19">
        <f>'[1]Свод МО Формула !!!!!!'!EC43</f>
        <v>0</v>
      </c>
      <c r="X41" s="19">
        <f>'[1]Свод МО Формула !!!!!!'!KK43</f>
        <v>0</v>
      </c>
      <c r="Y41" s="21">
        <f t="shared" si="7"/>
        <v>0</v>
      </c>
      <c r="Z41" s="19">
        <f t="shared" si="8"/>
        <v>0</v>
      </c>
      <c r="AA41" s="22">
        <f>'[1]Свод МО Формула !!!!!!'!ER43</f>
        <v>0</v>
      </c>
      <c r="AB41" s="21">
        <f>'[1]Свод МО Формула !!!!!!'!GO43</f>
        <v>0</v>
      </c>
      <c r="AC41" s="21">
        <f>'[1]Свод МО Формула !!!!!!'!EY43</f>
        <v>0</v>
      </c>
      <c r="AD41" s="21">
        <f>'[1]Свод МО Формула !!!!!!'!FL43</f>
        <v>0</v>
      </c>
      <c r="AE41" s="21">
        <f>'[1]Свод МО Формула !!!!!!'!FT43</f>
        <v>0</v>
      </c>
      <c r="AF41" s="21">
        <f>'[1]Свод МО Формула !!!!!!'!GI43</f>
        <v>0</v>
      </c>
      <c r="AG41" s="21">
        <f>'[1]Свод МО Формула !!!!!!'!FE43</f>
        <v>0</v>
      </c>
      <c r="AH41" s="21"/>
      <c r="AI41" s="21">
        <f>'[1]Свод МО Формула !!!!!!'!IS43</f>
        <v>0</v>
      </c>
      <c r="AJ41" s="21">
        <f>'[1]Свод МО Формула !!!!!!'!GB43</f>
        <v>0</v>
      </c>
      <c r="AK41" s="24">
        <f t="shared" si="9"/>
        <v>0</v>
      </c>
      <c r="AL41" s="18">
        <f t="shared" si="1"/>
        <v>0</v>
      </c>
      <c r="AM41" s="19">
        <f>'[1]Свод МО Формула !!!!!!'!IM43</f>
        <v>0</v>
      </c>
      <c r="AN41" s="25">
        <f>'[1]Свод МО Формула !!!!!!'!IY43</f>
        <v>0</v>
      </c>
      <c r="AO41" s="25">
        <f>'[1]Свод МО Формула !!!!!!'!JE43</f>
        <v>0</v>
      </c>
      <c r="AP41" s="26">
        <f t="shared" si="10"/>
        <v>0</v>
      </c>
      <c r="AQ41" s="27">
        <f>'[1]Свод МО Формула !!!!!!'!HI43</f>
        <v>0</v>
      </c>
      <c r="AR41" s="25">
        <f>'[1]Свод МО Формула !!!!!!'!HO43</f>
        <v>0</v>
      </c>
      <c r="AS41" s="20"/>
      <c r="AT41" s="20"/>
    </row>
    <row r="42" spans="1:46" s="28" customFormat="1" ht="16.5" customHeight="1" x14ac:dyDescent="0.25">
      <c r="A42" s="25" t="s">
        <v>76</v>
      </c>
      <c r="B42" s="18">
        <f t="shared" si="2"/>
        <v>271.43423999999993</v>
      </c>
      <c r="C42" s="19">
        <f t="shared" si="3"/>
        <v>0</v>
      </c>
      <c r="D42" s="19">
        <f>'[1]Свод МО Формула !!!!!!'!G44</f>
        <v>0</v>
      </c>
      <c r="E42" s="19">
        <f>'[1]Свод МО Формула !!!!!!'!M44</f>
        <v>0</v>
      </c>
      <c r="F42" s="19">
        <f>'[1]Свод МО Формула !!!!!!'!O44</f>
        <v>0</v>
      </c>
      <c r="G42" s="19">
        <f t="shared" si="4"/>
        <v>0</v>
      </c>
      <c r="H42" s="20">
        <f>'[1]Свод МО Формула !!!!!!'!AB44</f>
        <v>0</v>
      </c>
      <c r="I42" s="19">
        <f>'[1]Свод МО Формула !!!!!!'!AP44</f>
        <v>0</v>
      </c>
      <c r="J42" s="19">
        <f>'[1]Свод МО Формула !!!!!!'!AI44</f>
        <v>0</v>
      </c>
      <c r="K42" s="19">
        <f>'[1]Свод МО Формула !!!!!!'!BD44</f>
        <v>0</v>
      </c>
      <c r="L42" s="19"/>
      <c r="M42" s="19">
        <f t="shared" si="0"/>
        <v>0</v>
      </c>
      <c r="N42" s="19">
        <f>'[1]Свод МО Формула !!!!!!'!BQ44</f>
        <v>0</v>
      </c>
      <c r="O42" s="19">
        <f>'[1]Свод МО Формула !!!!!!'!BW44</f>
        <v>0</v>
      </c>
      <c r="P42" s="19">
        <f>'[1]Свод МО Формула !!!!!!'!DB44</f>
        <v>0</v>
      </c>
      <c r="Q42" s="19">
        <f>'[1]Свод МО Формула !!!!!!'!CK44</f>
        <v>0</v>
      </c>
      <c r="R42" s="19">
        <f t="shared" si="5"/>
        <v>271.43423999999993</v>
      </c>
      <c r="S42" s="19">
        <f>'[1]Свод МО Формула !!!!!!'!KS44</f>
        <v>0</v>
      </c>
      <c r="T42" s="19">
        <f t="shared" si="6"/>
        <v>271.43423999999993</v>
      </c>
      <c r="U42" s="19">
        <f>'[1]Свод МО Формула !!!!!!'!DP44</f>
        <v>0</v>
      </c>
      <c r="V42" s="19">
        <f>'[1]Свод МО Формула !!!!!!'!DW44</f>
        <v>271.43423999999993</v>
      </c>
      <c r="W42" s="19">
        <f>'[1]Свод МО Формула !!!!!!'!EC44</f>
        <v>0</v>
      </c>
      <c r="X42" s="19">
        <f>'[1]Свод МО Формула !!!!!!'!KK44</f>
        <v>0</v>
      </c>
      <c r="Y42" s="21">
        <f t="shared" si="7"/>
        <v>0</v>
      </c>
      <c r="Z42" s="19">
        <f t="shared" si="8"/>
        <v>0</v>
      </c>
      <c r="AA42" s="22">
        <f>'[1]Свод МО Формула !!!!!!'!ER44</f>
        <v>0</v>
      </c>
      <c r="AB42" s="21">
        <f>'[1]Свод МО Формула !!!!!!'!GO44</f>
        <v>0</v>
      </c>
      <c r="AC42" s="21">
        <f>'[1]Свод МО Формула !!!!!!'!EY44</f>
        <v>0</v>
      </c>
      <c r="AD42" s="21">
        <f>'[1]Свод МО Формула !!!!!!'!FL44</f>
        <v>0</v>
      </c>
      <c r="AE42" s="21">
        <f>'[1]Свод МО Формула !!!!!!'!FT44</f>
        <v>0</v>
      </c>
      <c r="AF42" s="21">
        <f>'[1]Свод МО Формула !!!!!!'!GI44</f>
        <v>0</v>
      </c>
      <c r="AG42" s="21">
        <f>'[1]Свод МО Формула !!!!!!'!FE44</f>
        <v>0</v>
      </c>
      <c r="AH42" s="21"/>
      <c r="AI42" s="21">
        <f>'[1]Свод МО Формула !!!!!!'!IS44</f>
        <v>0</v>
      </c>
      <c r="AJ42" s="21">
        <f>'[1]Свод МО Формула !!!!!!'!GB44</f>
        <v>0</v>
      </c>
      <c r="AK42" s="24">
        <f t="shared" si="9"/>
        <v>0</v>
      </c>
      <c r="AL42" s="18">
        <f t="shared" si="1"/>
        <v>0</v>
      </c>
      <c r="AM42" s="19">
        <f>'[1]Свод МО Формула !!!!!!'!IM44</f>
        <v>0</v>
      </c>
      <c r="AN42" s="25">
        <f>'[1]Свод МО Формула !!!!!!'!IY44</f>
        <v>0</v>
      </c>
      <c r="AO42" s="25">
        <f>'[1]Свод МО Формула !!!!!!'!JE44</f>
        <v>0</v>
      </c>
      <c r="AP42" s="26">
        <f t="shared" si="10"/>
        <v>0</v>
      </c>
      <c r="AQ42" s="27">
        <f>'[1]Свод МО Формула !!!!!!'!HI44</f>
        <v>0</v>
      </c>
      <c r="AR42" s="25">
        <f>'[1]Свод МО Формула !!!!!!'!HO44</f>
        <v>0</v>
      </c>
      <c r="AS42" s="20"/>
      <c r="AT42" s="20"/>
    </row>
    <row r="43" spans="1:46" s="28" customFormat="1" ht="16.5" customHeight="1" x14ac:dyDescent="0.25">
      <c r="A43" s="33" t="s">
        <v>77</v>
      </c>
      <c r="B43" s="18">
        <f t="shared" si="2"/>
        <v>5204.0319000000009</v>
      </c>
      <c r="C43" s="19">
        <f t="shared" si="3"/>
        <v>0</v>
      </c>
      <c r="D43" s="19">
        <f>'[1]Свод МО Формула !!!!!!'!G45</f>
        <v>0</v>
      </c>
      <c r="E43" s="19">
        <f>'[1]Свод МО Формула !!!!!!'!M45</f>
        <v>0</v>
      </c>
      <c r="F43" s="19">
        <f>'[1]Свод МО Формула !!!!!!'!O45</f>
        <v>0</v>
      </c>
      <c r="G43" s="19">
        <f t="shared" si="4"/>
        <v>0</v>
      </c>
      <c r="H43" s="20">
        <f>'[1]Свод МО Формула !!!!!!'!AB45</f>
        <v>0</v>
      </c>
      <c r="I43" s="19">
        <f>'[1]Свод МО Формула !!!!!!'!AP45</f>
        <v>0</v>
      </c>
      <c r="J43" s="19">
        <f>'[1]Свод МО Формула !!!!!!'!AI45</f>
        <v>0</v>
      </c>
      <c r="K43" s="19">
        <f>'[1]Свод МО Формула !!!!!!'!BD45</f>
        <v>0</v>
      </c>
      <c r="L43" s="19"/>
      <c r="M43" s="19">
        <f t="shared" si="0"/>
        <v>5204.0319000000009</v>
      </c>
      <c r="N43" s="19">
        <f>'[1]Свод МО Формула !!!!!!'!CV45</f>
        <v>5204.0319000000009</v>
      </c>
      <c r="O43" s="19">
        <v>0</v>
      </c>
      <c r="P43" s="19">
        <f>'[1]Свод МО Формула !!!!!!'!DB45</f>
        <v>0</v>
      </c>
      <c r="Q43" s="19">
        <f>'[1]Свод МО Формула !!!!!!'!CK45</f>
        <v>0</v>
      </c>
      <c r="R43" s="19">
        <f t="shared" si="5"/>
        <v>0</v>
      </c>
      <c r="S43" s="19">
        <f>'[1]Свод МО Формула !!!!!!'!KS45</f>
        <v>0</v>
      </c>
      <c r="T43" s="19">
        <f t="shared" si="6"/>
        <v>0</v>
      </c>
      <c r="U43" s="19">
        <f>'[1]Свод МО Формула !!!!!!'!DP45</f>
        <v>0</v>
      </c>
      <c r="V43" s="19">
        <f>'[1]Свод МО Формула !!!!!!'!DW45</f>
        <v>0</v>
      </c>
      <c r="W43" s="19">
        <f>'[1]Свод МО Формула !!!!!!'!EC45</f>
        <v>0</v>
      </c>
      <c r="X43" s="19">
        <f>'[1]Свод МО Формула !!!!!!'!KK45</f>
        <v>0</v>
      </c>
      <c r="Y43" s="21">
        <f t="shared" si="7"/>
        <v>0</v>
      </c>
      <c r="Z43" s="19">
        <f t="shared" si="8"/>
        <v>0</v>
      </c>
      <c r="AA43" s="22">
        <f>'[1]Свод МО Формула !!!!!!'!ER45</f>
        <v>0</v>
      </c>
      <c r="AB43" s="21">
        <f>'[1]Свод МО Формула !!!!!!'!GO45</f>
        <v>0</v>
      </c>
      <c r="AC43" s="21">
        <f>'[1]Свод МО Формула !!!!!!'!EY45</f>
        <v>0</v>
      </c>
      <c r="AD43" s="21">
        <f>'[1]Свод МО Формула !!!!!!'!FL45</f>
        <v>0</v>
      </c>
      <c r="AE43" s="21">
        <f>'[1]Свод МО Формула !!!!!!'!FT45</f>
        <v>0</v>
      </c>
      <c r="AF43" s="21">
        <f>'[1]Свод МО Формула !!!!!!'!GI45</f>
        <v>0</v>
      </c>
      <c r="AG43" s="21">
        <f>'[1]Свод МО Формула !!!!!!'!FE45</f>
        <v>0</v>
      </c>
      <c r="AH43" s="21"/>
      <c r="AI43" s="21">
        <f>'[1]Свод МО Формула !!!!!!'!IS45</f>
        <v>0</v>
      </c>
      <c r="AJ43" s="21">
        <f>'[1]Свод МО Формула !!!!!!'!GB45</f>
        <v>0</v>
      </c>
      <c r="AK43" s="24">
        <f t="shared" si="9"/>
        <v>0</v>
      </c>
      <c r="AL43" s="18">
        <f t="shared" si="1"/>
        <v>0</v>
      </c>
      <c r="AM43" s="19">
        <f>'[1]Свод МО Формула !!!!!!'!IM45</f>
        <v>0</v>
      </c>
      <c r="AN43" s="25">
        <f>'[1]Свод МО Формула !!!!!!'!IY45</f>
        <v>0</v>
      </c>
      <c r="AO43" s="25">
        <f>'[1]Свод МО Формула !!!!!!'!JE45</f>
        <v>0</v>
      </c>
      <c r="AP43" s="26">
        <f t="shared" si="10"/>
        <v>0</v>
      </c>
      <c r="AQ43" s="27">
        <f>'[1]Свод МО Формула !!!!!!'!HI45</f>
        <v>0</v>
      </c>
      <c r="AR43" s="25">
        <f>'[1]Свод МО Формула !!!!!!'!HO45</f>
        <v>0</v>
      </c>
      <c r="AS43" s="20"/>
      <c r="AT43" s="20"/>
    </row>
    <row r="44" spans="1:46" s="28" customFormat="1" ht="16.149999999999999" customHeight="1" x14ac:dyDescent="0.25">
      <c r="A44" s="33" t="s">
        <v>78</v>
      </c>
      <c r="B44" s="18">
        <f t="shared" si="2"/>
        <v>1286.2551791999999</v>
      </c>
      <c r="C44" s="19">
        <f t="shared" si="3"/>
        <v>0</v>
      </c>
      <c r="D44" s="19">
        <f>'[1]Свод МО Формула !!!!!!'!G46</f>
        <v>0</v>
      </c>
      <c r="E44" s="19">
        <f>'[1]Свод МО Формула !!!!!!'!M46</f>
        <v>0</v>
      </c>
      <c r="F44" s="19">
        <f>'[1]Свод МО Формула !!!!!!'!O46</f>
        <v>0</v>
      </c>
      <c r="G44" s="19">
        <f t="shared" si="4"/>
        <v>0</v>
      </c>
      <c r="H44" s="20">
        <f>'[1]Свод МО Формула !!!!!!'!AB46</f>
        <v>0</v>
      </c>
      <c r="I44" s="19">
        <f>'[1]Свод МО Формула !!!!!!'!AP46</f>
        <v>0</v>
      </c>
      <c r="J44" s="19">
        <f>'[1]Свод МО Формула !!!!!!'!AI46</f>
        <v>0</v>
      </c>
      <c r="K44" s="19">
        <f>'[1]Свод МО Формула !!!!!!'!BD46</f>
        <v>0</v>
      </c>
      <c r="L44" s="19"/>
      <c r="M44" s="19">
        <f t="shared" si="0"/>
        <v>0</v>
      </c>
      <c r="N44" s="19">
        <f>'[1]Свод МО Формула !!!!!!'!BQ46</f>
        <v>0</v>
      </c>
      <c r="O44" s="19">
        <f>'[1]Свод МО Формула !!!!!!'!BW46</f>
        <v>0</v>
      </c>
      <c r="P44" s="19">
        <f>'[1]Свод МО Формула !!!!!!'!DB46</f>
        <v>0</v>
      </c>
      <c r="Q44" s="19">
        <f>'[1]Свод МО Формула !!!!!!'!CK46</f>
        <v>0</v>
      </c>
      <c r="R44" s="19">
        <f t="shared" si="5"/>
        <v>1286.2551791999999</v>
      </c>
      <c r="S44" s="19">
        <f>'[1]Свод МО Формула !!!!!!'!KS46</f>
        <v>0</v>
      </c>
      <c r="T44" s="19">
        <f t="shared" si="6"/>
        <v>1253.0691431999999</v>
      </c>
      <c r="U44" s="19">
        <f>'[1]Свод МО Формула !!!!!!'!DP46</f>
        <v>1253.0691431999999</v>
      </c>
      <c r="V44" s="19">
        <f>'[1]Свод МО Формула !!!!!!'!DW46</f>
        <v>0</v>
      </c>
      <c r="W44" s="19">
        <f>'[1]Свод МО Формула !!!!!!'!EC46</f>
        <v>0</v>
      </c>
      <c r="X44" s="19">
        <f>'[1]Свод МО Формула !!!!!!'!KK46</f>
        <v>0</v>
      </c>
      <c r="Y44" s="21">
        <f t="shared" si="7"/>
        <v>33.186036000000009</v>
      </c>
      <c r="Z44" s="19">
        <f>AA44+AB44+AC44+AD44+AE44+AF44+AG44+AH44+AI44+AJ44</f>
        <v>33.186036000000009</v>
      </c>
      <c r="AA44" s="22">
        <f>'[1]Свод МО Формула !!!!!!'!ER46</f>
        <v>33.186036000000009</v>
      </c>
      <c r="AB44" s="21">
        <f>'[1]Свод МО Формула !!!!!!'!GO46</f>
        <v>0</v>
      </c>
      <c r="AC44" s="21">
        <f>'[1]Свод МО Формула !!!!!!'!EY46</f>
        <v>0</v>
      </c>
      <c r="AD44" s="21">
        <f>'[1]Свод МО Формула !!!!!!'!FL46</f>
        <v>0</v>
      </c>
      <c r="AE44" s="23">
        <f>'[1]Свод МО Формула !!!!!!'!FT46</f>
        <v>0</v>
      </c>
      <c r="AF44" s="21">
        <f>'[1]Свод МО Формула !!!!!!'!GI46</f>
        <v>0</v>
      </c>
      <c r="AG44" s="21">
        <f>'[1]Свод МО Формула !!!!!!'!FE46</f>
        <v>0</v>
      </c>
      <c r="AH44" s="21"/>
      <c r="AI44" s="21">
        <f>'[1]Свод МО Формула !!!!!!'!IS46</f>
        <v>0</v>
      </c>
      <c r="AJ44" s="21">
        <f>'[1]Свод МО Формула !!!!!!'!GB46</f>
        <v>0</v>
      </c>
      <c r="AK44" s="24">
        <f t="shared" si="9"/>
        <v>0</v>
      </c>
      <c r="AL44" s="18">
        <f t="shared" si="1"/>
        <v>0</v>
      </c>
      <c r="AM44" s="19">
        <f>'[1]Свод МО Формула !!!!!!'!IM46</f>
        <v>0</v>
      </c>
      <c r="AN44" s="25">
        <f>'[1]Свод МО Формула !!!!!!'!IY46</f>
        <v>0</v>
      </c>
      <c r="AO44" s="25">
        <f>'[1]Свод МО Формула !!!!!!'!JE46</f>
        <v>0</v>
      </c>
      <c r="AP44" s="26">
        <f t="shared" si="10"/>
        <v>0</v>
      </c>
      <c r="AQ44" s="27">
        <f>'[1]Свод МО Формула !!!!!!'!HI46</f>
        <v>0</v>
      </c>
      <c r="AR44" s="25">
        <f>'[1]Свод МО Формула !!!!!!'!HO46</f>
        <v>0</v>
      </c>
      <c r="AS44" s="20"/>
      <c r="AT44" s="20"/>
    </row>
    <row r="45" spans="1:46" s="28" customFormat="1" ht="16.5" customHeight="1" x14ac:dyDescent="0.25">
      <c r="A45" s="25" t="s">
        <v>79</v>
      </c>
      <c r="B45" s="18">
        <f t="shared" si="2"/>
        <v>374.17502699651152</v>
      </c>
      <c r="C45" s="19">
        <f t="shared" si="3"/>
        <v>0</v>
      </c>
      <c r="D45" s="19">
        <f>'[1]Свод МО Формула !!!!!!'!G47</f>
        <v>0</v>
      </c>
      <c r="E45" s="19">
        <f>'[1]Свод МО Формула !!!!!!'!M47</f>
        <v>0</v>
      </c>
      <c r="F45" s="19">
        <f>'[1]Свод МО Формула !!!!!!'!O47</f>
        <v>0</v>
      </c>
      <c r="G45" s="19">
        <f t="shared" si="4"/>
        <v>0</v>
      </c>
      <c r="H45" s="20">
        <f>'[1]Свод МО Формула !!!!!!'!AB47</f>
        <v>0</v>
      </c>
      <c r="I45" s="19">
        <f>'[1]Свод МО Формула !!!!!!'!AP47</f>
        <v>0</v>
      </c>
      <c r="J45" s="19">
        <f>'[1]Свод МО Формула !!!!!!'!AI47</f>
        <v>0</v>
      </c>
      <c r="K45" s="19">
        <f>'[1]Свод МО Формула !!!!!!'!BD47</f>
        <v>0</v>
      </c>
      <c r="L45" s="19"/>
      <c r="M45" s="19">
        <f t="shared" si="0"/>
        <v>0</v>
      </c>
      <c r="N45" s="19">
        <f>'[1]Свод МО Формула !!!!!!'!BQ47</f>
        <v>0</v>
      </c>
      <c r="O45" s="19">
        <f>'[1]Свод МО Формула !!!!!!'!BW47</f>
        <v>0</v>
      </c>
      <c r="P45" s="19">
        <f>'[1]Свод МО Формула !!!!!!'!DB47</f>
        <v>0</v>
      </c>
      <c r="Q45" s="19">
        <f>'[1]Свод МО Формула !!!!!!'!CK47</f>
        <v>0</v>
      </c>
      <c r="R45" s="19">
        <f t="shared" si="5"/>
        <v>374.17502699651152</v>
      </c>
      <c r="S45" s="19">
        <f>'[1]Свод МО Формула !!!!!!'!KS47</f>
        <v>0</v>
      </c>
      <c r="T45" s="19">
        <f t="shared" si="6"/>
        <v>0</v>
      </c>
      <c r="U45" s="19">
        <f>'[1]Свод МО Формула !!!!!!'!DP47</f>
        <v>0</v>
      </c>
      <c r="V45" s="19">
        <f>'[1]Свод МО Формула !!!!!!'!DW47</f>
        <v>0</v>
      </c>
      <c r="W45" s="19">
        <f>'[1]Свод МО Формула !!!!!!'!EC47</f>
        <v>0</v>
      </c>
      <c r="X45" s="19">
        <f>'[1]Свод МО Формула !!!!!!'!KK47</f>
        <v>374.17502699651152</v>
      </c>
      <c r="Y45" s="21">
        <f t="shared" si="7"/>
        <v>0</v>
      </c>
      <c r="Z45" s="19">
        <f t="shared" si="8"/>
        <v>0</v>
      </c>
      <c r="AA45" s="22">
        <f>'[1]Свод МО Формула !!!!!!'!ER47</f>
        <v>0</v>
      </c>
      <c r="AB45" s="21">
        <f>'[1]Свод МО Формула !!!!!!'!GO47</f>
        <v>0</v>
      </c>
      <c r="AC45" s="21">
        <f>'[1]Свод МО Формула !!!!!!'!EY47</f>
        <v>0</v>
      </c>
      <c r="AD45" s="21">
        <f>'[1]Свод МО Формула !!!!!!'!FL47</f>
        <v>0</v>
      </c>
      <c r="AE45" s="21">
        <f>'[1]Свод МО Формула !!!!!!'!FT47</f>
        <v>0</v>
      </c>
      <c r="AF45" s="21">
        <f>'[1]Свод МО Формула !!!!!!'!GI47</f>
        <v>0</v>
      </c>
      <c r="AG45" s="21">
        <f>'[1]Свод МО Формула !!!!!!'!FE47</f>
        <v>0</v>
      </c>
      <c r="AH45" s="21"/>
      <c r="AI45" s="21">
        <f>'[1]Свод МО Формула !!!!!!'!IS47</f>
        <v>0</v>
      </c>
      <c r="AJ45" s="21">
        <f>'[1]Свод МО Формула !!!!!!'!GB47</f>
        <v>0</v>
      </c>
      <c r="AK45" s="24">
        <f t="shared" si="9"/>
        <v>0</v>
      </c>
      <c r="AL45" s="18">
        <f t="shared" si="1"/>
        <v>0</v>
      </c>
      <c r="AM45" s="19">
        <f>'[1]Свод МО Формула !!!!!!'!IM47</f>
        <v>0</v>
      </c>
      <c r="AN45" s="25">
        <f>'[1]Свод МО Формула !!!!!!'!IY47</f>
        <v>0</v>
      </c>
      <c r="AO45" s="25">
        <f>'[1]Свод МО Формула !!!!!!'!JE47</f>
        <v>0</v>
      </c>
      <c r="AP45" s="26">
        <f t="shared" si="10"/>
        <v>0</v>
      </c>
      <c r="AQ45" s="27">
        <f>'[1]Свод МО Формула !!!!!!'!HI47</f>
        <v>0</v>
      </c>
      <c r="AR45" s="25">
        <f>'[1]Свод МО Формула !!!!!!'!HO47</f>
        <v>0</v>
      </c>
      <c r="AS45" s="20"/>
      <c r="AT45" s="20"/>
    </row>
    <row r="46" spans="1:46" s="28" customFormat="1" ht="17.25" customHeight="1" x14ac:dyDescent="0.25">
      <c r="A46" s="25" t="s">
        <v>80</v>
      </c>
      <c r="B46" s="29">
        <f t="shared" si="2"/>
        <v>45758.931171197604</v>
      </c>
      <c r="C46" s="19">
        <f t="shared" si="3"/>
        <v>0</v>
      </c>
      <c r="D46" s="19">
        <f>'[1]Свод МО Формула !!!!!!'!G48</f>
        <v>0</v>
      </c>
      <c r="E46" s="19">
        <f>'[1]Свод МО Формула !!!!!!'!M48</f>
        <v>0</v>
      </c>
      <c r="F46" s="19">
        <f>'[1]Свод МО Формула !!!!!!'!O48</f>
        <v>0</v>
      </c>
      <c r="G46" s="19">
        <f t="shared" si="4"/>
        <v>21403.43734686141</v>
      </c>
      <c r="H46" s="20">
        <f>'[1]Свод МО Формула !!!!!!'!AB48</f>
        <v>0</v>
      </c>
      <c r="I46" s="19">
        <f>'[1]Свод МО Формула !!!!!!'!AP48</f>
        <v>0</v>
      </c>
      <c r="J46" s="19">
        <f>'[1]Свод МО Формула !!!!!!'!AI48</f>
        <v>21403.43734686141</v>
      </c>
      <c r="K46" s="19">
        <f>'[1]Свод МО Формула !!!!!!'!BD48</f>
        <v>0</v>
      </c>
      <c r="L46" s="19"/>
      <c r="M46" s="19">
        <f t="shared" si="0"/>
        <v>18858.686447776199</v>
      </c>
      <c r="N46" s="19">
        <f>'[1]Свод МО Формула !!!!!!'!DI48</f>
        <v>18858.686447776199</v>
      </c>
      <c r="O46" s="19">
        <f>'[1]Свод МО Формула !!!!!!'!BW48</f>
        <v>0</v>
      </c>
      <c r="P46" s="19">
        <f>'[1]Свод МО Формула !!!!!!'!DB48</f>
        <v>0</v>
      </c>
      <c r="Q46" s="19">
        <f>'[1]Свод МО Формула !!!!!!'!CK48</f>
        <v>0</v>
      </c>
      <c r="R46" s="19">
        <f t="shared" si="5"/>
        <v>5496.8073765599993</v>
      </c>
      <c r="S46" s="19">
        <f>'[1]Свод МО Формула !!!!!!'!KS48</f>
        <v>0</v>
      </c>
      <c r="T46" s="19">
        <f t="shared" si="6"/>
        <v>4764.2044665599997</v>
      </c>
      <c r="U46" s="19">
        <f>'[1]Свод МО Формула !!!!!!'!DP48</f>
        <v>4764.2044665599997</v>
      </c>
      <c r="V46" s="19">
        <f>'[1]Свод МО Формула !!!!!!'!DW48</f>
        <v>0</v>
      </c>
      <c r="W46" s="19">
        <f>'[1]Свод МО Формула !!!!!!'!EC48</f>
        <v>0</v>
      </c>
      <c r="X46" s="19">
        <f>'[1]Свод МО Формула !!!!!!'!KK48</f>
        <v>0</v>
      </c>
      <c r="Y46" s="21">
        <f t="shared" si="7"/>
        <v>732.60290999999995</v>
      </c>
      <c r="Z46" s="19">
        <f t="shared" si="8"/>
        <v>732.60290999999995</v>
      </c>
      <c r="AA46" s="22">
        <f>'[1]Свод МО Формула !!!!!!'!ER48</f>
        <v>732.60290999999995</v>
      </c>
      <c r="AB46" s="21">
        <f>'[1]Свод МО Формула !!!!!!'!GO48</f>
        <v>0</v>
      </c>
      <c r="AC46" s="21">
        <f>'[1]Свод МО Формула !!!!!!'!EY48</f>
        <v>0</v>
      </c>
      <c r="AD46" s="21">
        <f>'[1]Свод МО Формула !!!!!!'!FL48</f>
        <v>0</v>
      </c>
      <c r="AE46" s="21">
        <f>'[1]Свод МО Формула !!!!!!'!FT48</f>
        <v>0</v>
      </c>
      <c r="AF46" s="21">
        <f>'[1]Свод МО Формула !!!!!!'!GI48</f>
        <v>0</v>
      </c>
      <c r="AG46" s="21">
        <f>'[1]Свод МО Формула !!!!!!'!FE48</f>
        <v>0</v>
      </c>
      <c r="AH46" s="21"/>
      <c r="AI46" s="21">
        <f>'[1]Свод МО Формула !!!!!!'!IS48</f>
        <v>0</v>
      </c>
      <c r="AJ46" s="21">
        <f>'[1]Свод МО Формула !!!!!!'!GB48</f>
        <v>0</v>
      </c>
      <c r="AK46" s="24">
        <f t="shared" si="9"/>
        <v>0</v>
      </c>
      <c r="AL46" s="18">
        <f t="shared" si="1"/>
        <v>0</v>
      </c>
      <c r="AM46" s="19">
        <f>'[1]Свод МО Формула !!!!!!'!IM48</f>
        <v>0</v>
      </c>
      <c r="AN46" s="25">
        <f>'[1]Свод МО Формула !!!!!!'!IY48</f>
        <v>0</v>
      </c>
      <c r="AO46" s="25">
        <f>'[1]Свод МО Формула !!!!!!'!JE48</f>
        <v>0</v>
      </c>
      <c r="AP46" s="26">
        <f t="shared" si="10"/>
        <v>0</v>
      </c>
      <c r="AQ46" s="27">
        <f>'[1]Свод МО Формула !!!!!!'!HI48</f>
        <v>0</v>
      </c>
      <c r="AR46" s="25">
        <f>'[1]Свод МО Формула !!!!!!'!HO48</f>
        <v>0</v>
      </c>
      <c r="AS46" s="20"/>
      <c r="AT46" s="20"/>
    </row>
    <row r="47" spans="1:46" s="28" customFormat="1" ht="17.25" customHeight="1" x14ac:dyDescent="0.25">
      <c r="A47" s="25" t="s">
        <v>81</v>
      </c>
      <c r="B47" s="18">
        <f t="shared" si="2"/>
        <v>531.94618799999989</v>
      </c>
      <c r="C47" s="19">
        <f t="shared" si="3"/>
        <v>0</v>
      </c>
      <c r="D47" s="19">
        <f>'[1]Свод МО Формула !!!!!!'!G49</f>
        <v>0</v>
      </c>
      <c r="E47" s="19">
        <f>'[1]Свод МО Формула !!!!!!'!M49</f>
        <v>0</v>
      </c>
      <c r="F47" s="19">
        <f>'[1]Свод МО Формула !!!!!!'!O49</f>
        <v>0</v>
      </c>
      <c r="G47" s="19">
        <f t="shared" si="4"/>
        <v>0</v>
      </c>
      <c r="H47" s="20">
        <f>'[1]Свод МО Формула !!!!!!'!AB49</f>
        <v>0</v>
      </c>
      <c r="I47" s="19">
        <f>'[1]Свод МО Формула !!!!!!'!AP49</f>
        <v>0</v>
      </c>
      <c r="J47" s="19">
        <f>'[1]Свод МО Формула !!!!!!'!AI49</f>
        <v>0</v>
      </c>
      <c r="K47" s="19">
        <f>'[1]Свод МО Формула !!!!!!'!BD49</f>
        <v>0</v>
      </c>
      <c r="L47" s="19"/>
      <c r="M47" s="19">
        <f t="shared" si="0"/>
        <v>0</v>
      </c>
      <c r="N47" s="19">
        <f>'[1]Свод МО Формула !!!!!!'!BQ49</f>
        <v>0</v>
      </c>
      <c r="O47" s="19">
        <f>'[1]Свод МО Формула !!!!!!'!BW49</f>
        <v>0</v>
      </c>
      <c r="P47" s="19">
        <f>'[1]Свод МО Формула !!!!!!'!DB49</f>
        <v>0</v>
      </c>
      <c r="Q47" s="19">
        <f>'[1]Свод МО Формула !!!!!!'!CK49</f>
        <v>0</v>
      </c>
      <c r="R47" s="19">
        <f t="shared" si="5"/>
        <v>531.94618799999989</v>
      </c>
      <c r="S47" s="19">
        <f>'[1]Свод МО Формула !!!!!!'!KS49</f>
        <v>0</v>
      </c>
      <c r="T47" s="19">
        <f t="shared" si="6"/>
        <v>531.94618799999989</v>
      </c>
      <c r="U47" s="19">
        <f>'[1]Свод МО Формула !!!!!!'!DP49</f>
        <v>531.94618799999989</v>
      </c>
      <c r="V47" s="19">
        <f>'[1]Свод МО Формула !!!!!!'!DW49</f>
        <v>0</v>
      </c>
      <c r="W47" s="19">
        <f>'[1]Свод МО Формула !!!!!!'!EC49</f>
        <v>0</v>
      </c>
      <c r="X47" s="19">
        <f>'[1]Свод МО Формула !!!!!!'!KK49</f>
        <v>0</v>
      </c>
      <c r="Y47" s="21">
        <f t="shared" si="7"/>
        <v>0</v>
      </c>
      <c r="Z47" s="19">
        <f t="shared" si="8"/>
        <v>0</v>
      </c>
      <c r="AA47" s="22">
        <f>'[1]Свод МО Формула !!!!!!'!ER49</f>
        <v>0</v>
      </c>
      <c r="AB47" s="21">
        <f>'[1]Свод МО Формула !!!!!!'!GO49</f>
        <v>0</v>
      </c>
      <c r="AC47" s="21">
        <f>'[1]Свод МО Формула !!!!!!'!EY49</f>
        <v>0</v>
      </c>
      <c r="AD47" s="21">
        <f>'[1]Свод МО Формула !!!!!!'!FL49</f>
        <v>0</v>
      </c>
      <c r="AE47" s="21">
        <f>'[1]Свод МО Формула !!!!!!'!FT49</f>
        <v>0</v>
      </c>
      <c r="AF47" s="21">
        <f>'[1]Свод МО Формула !!!!!!'!GI49</f>
        <v>0</v>
      </c>
      <c r="AG47" s="21">
        <f>'[1]Свод МО Формула !!!!!!'!FE49</f>
        <v>0</v>
      </c>
      <c r="AH47" s="21"/>
      <c r="AI47" s="21">
        <f>'[1]Свод МО Формула !!!!!!'!IS49</f>
        <v>0</v>
      </c>
      <c r="AJ47" s="21">
        <f>'[1]Свод МО Формула !!!!!!'!GB49</f>
        <v>0</v>
      </c>
      <c r="AK47" s="24">
        <f t="shared" si="9"/>
        <v>0</v>
      </c>
      <c r="AL47" s="18">
        <f t="shared" si="1"/>
        <v>0</v>
      </c>
      <c r="AM47" s="19">
        <f>'[1]Свод МО Формула !!!!!!'!IM49</f>
        <v>0</v>
      </c>
      <c r="AN47" s="25">
        <f>'[1]Свод МО Формула !!!!!!'!IY49</f>
        <v>0</v>
      </c>
      <c r="AO47" s="25">
        <f>'[1]Свод МО Формула !!!!!!'!JE49</f>
        <v>0</v>
      </c>
      <c r="AP47" s="26">
        <f t="shared" si="10"/>
        <v>0</v>
      </c>
      <c r="AQ47" s="27">
        <f>'[1]Свод МО Формула !!!!!!'!HI49</f>
        <v>0</v>
      </c>
      <c r="AR47" s="25">
        <f>'[1]Свод МО Формула !!!!!!'!HO49</f>
        <v>0</v>
      </c>
      <c r="AS47" s="20"/>
      <c r="AT47" s="20"/>
    </row>
    <row r="48" spans="1:46" s="28" customFormat="1" ht="17.25" customHeight="1" x14ac:dyDescent="0.25">
      <c r="A48" s="25" t="s">
        <v>82</v>
      </c>
      <c r="B48" s="18">
        <f t="shared" si="2"/>
        <v>158652.8144092799</v>
      </c>
      <c r="C48" s="19">
        <f>SUM(D48:F48)</f>
        <v>0</v>
      </c>
      <c r="D48" s="19">
        <f>'[1]Свод МО Формула !!!!!!'!G50</f>
        <v>0</v>
      </c>
      <c r="E48" s="19">
        <f>'[1]Свод МО Формула !!!!!!'!M50</f>
        <v>0</v>
      </c>
      <c r="F48" s="19">
        <f>'[1]Свод МО Формула !!!!!!'!O50</f>
        <v>0</v>
      </c>
      <c r="G48" s="19">
        <f t="shared" si="4"/>
        <v>15030.069362729913</v>
      </c>
      <c r="H48" s="20">
        <f>'[1]Свод МО Формула !!!!!!'!AB50</f>
        <v>15030.069362729913</v>
      </c>
      <c r="I48" s="19">
        <f>'[1]Свод МО Формула !!!!!!'!AP50</f>
        <v>0</v>
      </c>
      <c r="J48" s="19">
        <f>'[1]Свод МО Формула !!!!!!'!AI50</f>
        <v>0</v>
      </c>
      <c r="K48" s="19">
        <f>'[1]Свод МО Формула !!!!!!'!BD50</f>
        <v>0</v>
      </c>
      <c r="L48" s="19"/>
      <c r="M48" s="19">
        <f t="shared" si="0"/>
        <v>2517.7943641500001</v>
      </c>
      <c r="N48" s="19">
        <f>'[1]Свод МО Формула !!!!!!'!BQ50</f>
        <v>0</v>
      </c>
      <c r="O48" s="19">
        <f>'[1]Свод МО Формула !!!!!!'!BW50</f>
        <v>2517.7943641500001</v>
      </c>
      <c r="P48" s="19">
        <f>'[1]Свод МО Формула !!!!!!'!DB50</f>
        <v>0</v>
      </c>
      <c r="Q48" s="19">
        <f>'[1]Свод МО Формула !!!!!!'!CK50</f>
        <v>0</v>
      </c>
      <c r="R48" s="19">
        <f t="shared" si="5"/>
        <v>141104.9506824</v>
      </c>
      <c r="S48" s="19">
        <f>'[1]Свод МО Формула !!!!!!'!KS50</f>
        <v>0</v>
      </c>
      <c r="T48" s="19">
        <f t="shared" si="6"/>
        <v>580.57968240000002</v>
      </c>
      <c r="U48" s="19">
        <f>'[1]Свод МО Формула !!!!!!'!DP50</f>
        <v>580.57968240000002</v>
      </c>
      <c r="V48" s="19">
        <f>'[1]Свод МО Формула !!!!!!'!DW50</f>
        <v>0</v>
      </c>
      <c r="W48" s="19">
        <f>'[1]Свод МО Формула !!!!!!'!EC50</f>
        <v>0</v>
      </c>
      <c r="X48" s="19">
        <f>'[1]Свод МО Формула !!!!!!'!KK50</f>
        <v>0</v>
      </c>
      <c r="Y48" s="21">
        <f>Z48+AK48</f>
        <v>140524.37099999998</v>
      </c>
      <c r="Z48" s="19">
        <f t="shared" si="8"/>
        <v>140524.37099999998</v>
      </c>
      <c r="AA48" s="22">
        <f>'[1]Свод МО Формула !!!!!!'!ER50</f>
        <v>33.360599999999998</v>
      </c>
      <c r="AB48" s="21">
        <f>'[1]Свод МО Формула !!!!!!'!GO50</f>
        <v>140491.01039999997</v>
      </c>
      <c r="AC48" s="21">
        <f>'[1]Свод МО Формула !!!!!!'!EY50</f>
        <v>0</v>
      </c>
      <c r="AD48" s="21">
        <f>'[1]Свод МО Формула !!!!!!'!FL50</f>
        <v>0</v>
      </c>
      <c r="AE48" s="21">
        <f>'[1]Свод МО Формула !!!!!!'!FT50</f>
        <v>0</v>
      </c>
      <c r="AF48" s="21">
        <f>'[1]Свод МО Формула !!!!!!'!GI50</f>
        <v>0</v>
      </c>
      <c r="AG48" s="21">
        <f>'[1]Свод МО Формула !!!!!!'!FE50</f>
        <v>0</v>
      </c>
      <c r="AH48" s="21"/>
      <c r="AI48" s="21">
        <f>'[1]Свод МО Формула !!!!!!'!IS50</f>
        <v>0</v>
      </c>
      <c r="AJ48" s="21">
        <f>'[1]Свод МО Формула !!!!!!'!GB50</f>
        <v>0</v>
      </c>
      <c r="AK48" s="24">
        <f t="shared" si="9"/>
        <v>0</v>
      </c>
      <c r="AL48" s="18">
        <f t="shared" si="1"/>
        <v>0</v>
      </c>
      <c r="AM48" s="19">
        <f>'[1]Свод МО Формула !!!!!!'!IM50</f>
        <v>0</v>
      </c>
      <c r="AN48" s="25">
        <f>'[1]Свод МО Формула !!!!!!'!IY50</f>
        <v>0</v>
      </c>
      <c r="AO48" s="25">
        <f>'[1]Свод МО Формула !!!!!!'!JE50</f>
        <v>0</v>
      </c>
      <c r="AP48" s="26">
        <f t="shared" si="10"/>
        <v>0</v>
      </c>
      <c r="AQ48" s="27">
        <f>'[1]Свод МО Формула !!!!!!'!HI50</f>
        <v>0</v>
      </c>
      <c r="AR48" s="25">
        <f>'[1]Свод МО Формула !!!!!!'!HO50</f>
        <v>0</v>
      </c>
      <c r="AS48" s="20"/>
      <c r="AT48" s="20"/>
    </row>
    <row r="49" spans="1:46" s="28" customFormat="1" ht="17.25" customHeight="1" x14ac:dyDescent="0.25">
      <c r="A49" s="25" t="s">
        <v>83</v>
      </c>
      <c r="B49" s="18">
        <f t="shared" si="2"/>
        <v>15380.782616206336</v>
      </c>
      <c r="C49" s="19">
        <f>SUM(D49:F49)</f>
        <v>0</v>
      </c>
      <c r="D49" s="19">
        <f>'[1]Свод МО Формула !!!!!!'!G51</f>
        <v>0</v>
      </c>
      <c r="E49" s="19">
        <f>'[1]Свод МО Формула !!!!!!'!M51</f>
        <v>0</v>
      </c>
      <c r="F49" s="19">
        <f>'[1]Свод МО Формула !!!!!!'!O51</f>
        <v>0</v>
      </c>
      <c r="G49" s="19">
        <f t="shared" si="4"/>
        <v>0</v>
      </c>
      <c r="H49" s="20">
        <f>'[1]Свод МО Формула !!!!!!'!AB51</f>
        <v>0</v>
      </c>
      <c r="I49" s="19">
        <f>'[1]Свод МО Формула !!!!!!'!AP51</f>
        <v>0</v>
      </c>
      <c r="J49" s="19">
        <f>'[1]Свод МО Формула !!!!!!'!AI51</f>
        <v>0</v>
      </c>
      <c r="K49" s="19">
        <f>'[1]Свод МО Формула !!!!!!'!BD51</f>
        <v>0</v>
      </c>
      <c r="L49" s="19"/>
      <c r="M49" s="19">
        <f t="shared" si="0"/>
        <v>14334.628947406336</v>
      </c>
      <c r="N49" s="19"/>
      <c r="O49" s="19">
        <f>'[1]Свод МО Формула !!!!!!'!CV51</f>
        <v>14334.628947406336</v>
      </c>
      <c r="P49" s="19">
        <f>'[1]Свод МО Формула !!!!!!'!DB51</f>
        <v>0</v>
      </c>
      <c r="Q49" s="19">
        <f>'[1]Свод МО Формула !!!!!!'!CK51</f>
        <v>0</v>
      </c>
      <c r="R49" s="19">
        <f t="shared" si="5"/>
        <v>1046.1536687999999</v>
      </c>
      <c r="S49" s="19">
        <f>'[1]Свод МО Формула !!!!!!'!KS51</f>
        <v>0</v>
      </c>
      <c r="T49" s="19">
        <f t="shared" si="6"/>
        <v>971.64182879999998</v>
      </c>
      <c r="U49" s="19">
        <f>'[1]Свод МО Формула !!!!!!'!DP51</f>
        <v>971.64182879999998</v>
      </c>
      <c r="V49" s="19">
        <f>'[1]Свод МО Формула !!!!!!'!DW51</f>
        <v>0</v>
      </c>
      <c r="W49" s="19">
        <f>'[1]Свод МО Формула !!!!!!'!EC51</f>
        <v>0</v>
      </c>
      <c r="X49" s="19">
        <f>'[1]Свод МО Формула !!!!!!'!KK51</f>
        <v>0</v>
      </c>
      <c r="Y49" s="21">
        <f t="shared" si="7"/>
        <v>74.511839999999992</v>
      </c>
      <c r="Z49" s="19">
        <f t="shared" si="8"/>
        <v>74.511839999999992</v>
      </c>
      <c r="AA49" s="22">
        <f>'[1]Свод МО Формула !!!!!!'!ER51</f>
        <v>74.511839999999992</v>
      </c>
      <c r="AB49" s="21">
        <f>'[1]Свод МО Формула !!!!!!'!GO51</f>
        <v>0</v>
      </c>
      <c r="AC49" s="21">
        <f>'[1]Свод МО Формула !!!!!!'!EY51</f>
        <v>0</v>
      </c>
      <c r="AD49" s="21">
        <f>'[1]Свод МО Формула !!!!!!'!FL51</f>
        <v>0</v>
      </c>
      <c r="AE49" s="21">
        <f>'[1]Свод МО Формула !!!!!!'!FT51</f>
        <v>0</v>
      </c>
      <c r="AF49" s="21">
        <f>'[1]Свод МО Формула !!!!!!'!GI51</f>
        <v>0</v>
      </c>
      <c r="AG49" s="21">
        <f>'[1]Свод МО Формула !!!!!!'!FE51</f>
        <v>0</v>
      </c>
      <c r="AH49" s="21"/>
      <c r="AI49" s="21">
        <f>'[1]Свод МО Формула !!!!!!'!IS51</f>
        <v>0</v>
      </c>
      <c r="AJ49" s="21">
        <f>'[1]Свод МО Формула !!!!!!'!GB51</f>
        <v>0</v>
      </c>
      <c r="AK49" s="24">
        <f t="shared" si="9"/>
        <v>0</v>
      </c>
      <c r="AL49" s="18">
        <f t="shared" si="1"/>
        <v>0</v>
      </c>
      <c r="AM49" s="19">
        <f>'[1]Свод МО Формула !!!!!!'!IM51</f>
        <v>0</v>
      </c>
      <c r="AN49" s="25">
        <f>'[1]Свод МО Формула !!!!!!'!IY51</f>
        <v>0</v>
      </c>
      <c r="AO49" s="25">
        <f>'[1]Свод МО Формула !!!!!!'!JE51</f>
        <v>0</v>
      </c>
      <c r="AP49" s="26">
        <f t="shared" si="10"/>
        <v>0</v>
      </c>
      <c r="AQ49" s="27">
        <f>'[1]Свод МО Формула !!!!!!'!HI51</f>
        <v>0</v>
      </c>
      <c r="AR49" s="25">
        <f>'[1]Свод МО Формула !!!!!!'!HO51</f>
        <v>0</v>
      </c>
      <c r="AS49" s="20"/>
      <c r="AT49" s="20"/>
    </row>
    <row r="50" spans="1:46" s="28" customFormat="1" ht="17.45" customHeight="1" x14ac:dyDescent="0.25">
      <c r="A50" s="25" t="s">
        <v>84</v>
      </c>
      <c r="B50" s="18">
        <f t="shared" si="2"/>
        <v>197.40671999999995</v>
      </c>
      <c r="C50" s="19">
        <f>SUM(D50:F50)</f>
        <v>0</v>
      </c>
      <c r="D50" s="19"/>
      <c r="E50" s="19"/>
      <c r="F50" s="19"/>
      <c r="G50" s="19">
        <f t="shared" si="4"/>
        <v>0</v>
      </c>
      <c r="H50" s="20"/>
      <c r="I50" s="19"/>
      <c r="J50" s="19"/>
      <c r="K50" s="19"/>
      <c r="L50" s="19"/>
      <c r="M50" s="19">
        <f t="shared" si="0"/>
        <v>0</v>
      </c>
      <c r="N50" s="19"/>
      <c r="O50" s="19"/>
      <c r="P50" s="19"/>
      <c r="Q50" s="19"/>
      <c r="R50" s="19">
        <f t="shared" si="5"/>
        <v>197.40671999999995</v>
      </c>
      <c r="S50" s="19"/>
      <c r="T50" s="19">
        <f t="shared" si="6"/>
        <v>197.40671999999995</v>
      </c>
      <c r="U50" s="19"/>
      <c r="V50" s="19">
        <f>'[1]Свод МО Формула !!!!!!'!DW52</f>
        <v>197.40671999999995</v>
      </c>
      <c r="W50" s="19"/>
      <c r="X50" s="19"/>
      <c r="Y50" s="21">
        <f t="shared" si="7"/>
        <v>0</v>
      </c>
      <c r="Z50" s="19">
        <f t="shared" si="8"/>
        <v>0</v>
      </c>
      <c r="AA50" s="22"/>
      <c r="AB50" s="21"/>
      <c r="AC50" s="21"/>
      <c r="AD50" s="21"/>
      <c r="AE50" s="21"/>
      <c r="AF50" s="21"/>
      <c r="AG50" s="21"/>
      <c r="AH50" s="21"/>
      <c r="AI50" s="21">
        <f>'[1]Свод МО Формула !!!!!!'!IS52</f>
        <v>0</v>
      </c>
      <c r="AJ50" s="21">
        <f>'[1]Свод МО Формула !!!!!!'!GB52</f>
        <v>0</v>
      </c>
      <c r="AK50" s="24">
        <f t="shared" si="9"/>
        <v>0</v>
      </c>
      <c r="AL50" s="18">
        <f t="shared" si="1"/>
        <v>0</v>
      </c>
      <c r="AM50" s="19"/>
      <c r="AN50" s="25"/>
      <c r="AO50" s="25"/>
      <c r="AP50" s="26">
        <f t="shared" si="10"/>
        <v>0</v>
      </c>
      <c r="AQ50" s="27"/>
      <c r="AR50" s="25"/>
      <c r="AS50" s="20"/>
      <c r="AT50" s="20"/>
    </row>
    <row r="51" spans="1:46" s="28" customFormat="1" ht="17.25" customHeight="1" x14ac:dyDescent="0.25">
      <c r="A51" s="25" t="s">
        <v>85</v>
      </c>
      <c r="B51" s="18">
        <f t="shared" si="2"/>
        <v>523.37940479999997</v>
      </c>
      <c r="C51" s="19">
        <f>SUM(D51:F51)</f>
        <v>0</v>
      </c>
      <c r="D51" s="19"/>
      <c r="E51" s="19"/>
      <c r="F51" s="19"/>
      <c r="G51" s="19">
        <f t="shared" si="4"/>
        <v>0</v>
      </c>
      <c r="H51" s="20">
        <f>'[1]Свод МО Формула !!!!!!'!V51</f>
        <v>0</v>
      </c>
      <c r="I51" s="19"/>
      <c r="J51" s="19"/>
      <c r="K51" s="19">
        <f>'[1]Свод МО Формула !!!!!!'!BD53</f>
        <v>0</v>
      </c>
      <c r="L51" s="19"/>
      <c r="M51" s="19">
        <f t="shared" si="0"/>
        <v>0</v>
      </c>
      <c r="N51" s="19"/>
      <c r="O51" s="19"/>
      <c r="P51" s="19">
        <f>'[1]Свод МО Формула !!!!!!'!DB53</f>
        <v>0</v>
      </c>
      <c r="Q51" s="19"/>
      <c r="R51" s="19">
        <f t="shared" si="5"/>
        <v>523.37940479999997</v>
      </c>
      <c r="S51" s="19"/>
      <c r="T51" s="19">
        <f t="shared" si="6"/>
        <v>373.42771199999993</v>
      </c>
      <c r="U51" s="19"/>
      <c r="V51" s="19">
        <f>'[1]Свод МО Формула !!!!!!'!DW53</f>
        <v>373.42771199999993</v>
      </c>
      <c r="W51" s="19"/>
      <c r="X51" s="19"/>
      <c r="Y51" s="21">
        <f t="shared" si="7"/>
        <v>149.95169279999999</v>
      </c>
      <c r="Z51" s="19">
        <f t="shared" si="8"/>
        <v>149.95169279999999</v>
      </c>
      <c r="AA51" s="21"/>
      <c r="AB51" s="21"/>
      <c r="AC51" s="21">
        <f>'[1]Свод МО Формула !!!!!!'!EY53</f>
        <v>149.95169279999999</v>
      </c>
      <c r="AD51" s="21"/>
      <c r="AE51" s="21"/>
      <c r="AF51" s="21"/>
      <c r="AG51" s="21"/>
      <c r="AH51" s="21"/>
      <c r="AI51" s="21">
        <f>'[1]Свод МО Формула !!!!!!'!IS53</f>
        <v>0</v>
      </c>
      <c r="AJ51" s="21">
        <f>'[1]Свод МО Формула !!!!!!'!GB53</f>
        <v>0</v>
      </c>
      <c r="AK51" s="24">
        <f t="shared" si="9"/>
        <v>0</v>
      </c>
      <c r="AL51" s="18">
        <f t="shared" si="1"/>
        <v>0</v>
      </c>
      <c r="AM51" s="19"/>
      <c r="AN51" s="25"/>
      <c r="AO51" s="25"/>
      <c r="AP51" s="26">
        <f t="shared" si="10"/>
        <v>0</v>
      </c>
      <c r="AQ51" s="27"/>
      <c r="AR51" s="25"/>
      <c r="AS51" s="20"/>
      <c r="AT51" s="20"/>
    </row>
    <row r="52" spans="1:46" s="28" customFormat="1" ht="17.25" customHeight="1" x14ac:dyDescent="0.25">
      <c r="A52" s="25" t="s">
        <v>86</v>
      </c>
      <c r="B52" s="18">
        <f t="shared" si="2"/>
        <v>2577.6917900000003</v>
      </c>
      <c r="C52" s="19">
        <f>SUM(D52:F52)</f>
        <v>0</v>
      </c>
      <c r="D52" s="19"/>
      <c r="E52" s="19"/>
      <c r="F52" s="19"/>
      <c r="G52" s="19">
        <f t="shared" si="4"/>
        <v>0</v>
      </c>
      <c r="H52" s="20"/>
      <c r="I52" s="19"/>
      <c r="J52" s="19"/>
      <c r="K52" s="19"/>
      <c r="L52" s="19"/>
      <c r="M52" s="19">
        <f t="shared" si="0"/>
        <v>0</v>
      </c>
      <c r="N52" s="19"/>
      <c r="O52" s="19"/>
      <c r="P52" s="19"/>
      <c r="Q52" s="19"/>
      <c r="R52" s="19">
        <f t="shared" si="5"/>
        <v>2577.6917900000003</v>
      </c>
      <c r="S52" s="19"/>
      <c r="T52" s="19">
        <f t="shared" si="6"/>
        <v>2577.6917900000003</v>
      </c>
      <c r="U52" s="19"/>
      <c r="V52" s="19"/>
      <c r="W52" s="19">
        <f>'[1]ООО РДЦ '!DP34</f>
        <v>2577.6917900000003</v>
      </c>
      <c r="X52" s="19"/>
      <c r="Y52" s="21">
        <f t="shared" si="7"/>
        <v>0</v>
      </c>
      <c r="Z52" s="19">
        <f t="shared" si="8"/>
        <v>0</v>
      </c>
      <c r="AA52" s="21"/>
      <c r="AB52" s="21"/>
      <c r="AC52" s="21"/>
      <c r="AD52" s="21"/>
      <c r="AE52" s="21"/>
      <c r="AF52" s="21"/>
      <c r="AG52" s="21"/>
      <c r="AH52" s="21"/>
      <c r="AI52" s="21">
        <f>'[1]Свод МО Формула !!!!!!'!IS54</f>
        <v>0</v>
      </c>
      <c r="AJ52" s="21">
        <f>'[1]Свод МО Формула !!!!!!'!GB54</f>
        <v>0</v>
      </c>
      <c r="AK52" s="24">
        <f t="shared" si="9"/>
        <v>0</v>
      </c>
      <c r="AL52" s="18">
        <f t="shared" si="1"/>
        <v>0</v>
      </c>
      <c r="AM52" s="19"/>
      <c r="AN52" s="25"/>
      <c r="AO52" s="25"/>
      <c r="AP52" s="26">
        <f t="shared" si="10"/>
        <v>0</v>
      </c>
      <c r="AQ52" s="27"/>
      <c r="AR52" s="25"/>
      <c r="AS52" s="20"/>
      <c r="AT52" s="20"/>
    </row>
    <row r="53" spans="1:46" s="28" customFormat="1" ht="17.25" customHeight="1" x14ac:dyDescent="0.25">
      <c r="A53" s="25" t="s">
        <v>87</v>
      </c>
      <c r="B53" s="18">
        <f t="shared" si="2"/>
        <v>604.85943743999997</v>
      </c>
      <c r="C53" s="19">
        <f t="shared" ref="C53:C56" si="11">SUM(D53:F53)</f>
        <v>0</v>
      </c>
      <c r="D53" s="19"/>
      <c r="E53" s="19"/>
      <c r="F53" s="19"/>
      <c r="G53" s="19">
        <f t="shared" si="4"/>
        <v>0</v>
      </c>
      <c r="H53" s="20"/>
      <c r="I53" s="19"/>
      <c r="J53" s="19"/>
      <c r="K53" s="19"/>
      <c r="L53" s="19"/>
      <c r="M53" s="19">
        <f t="shared" si="0"/>
        <v>0</v>
      </c>
      <c r="N53" s="19"/>
      <c r="O53" s="19"/>
      <c r="P53" s="19"/>
      <c r="Q53" s="19"/>
      <c r="R53" s="19">
        <f t="shared" si="5"/>
        <v>604.85943743999997</v>
      </c>
      <c r="S53" s="19"/>
      <c r="T53" s="19">
        <f t="shared" si="6"/>
        <v>523.18329743999993</v>
      </c>
      <c r="U53" s="19">
        <f>'[1]ООО Гиппократ'!DC34</f>
        <v>523.18329743999993</v>
      </c>
      <c r="V53" s="19"/>
      <c r="W53" s="19"/>
      <c r="X53" s="19"/>
      <c r="Y53" s="21">
        <f t="shared" si="7"/>
        <v>81.676140000000004</v>
      </c>
      <c r="Z53" s="19">
        <f>AA53+AB53+AC53+AD53+AE53+AF53+AG53+AH53+AI53+AJ53</f>
        <v>81.676140000000004</v>
      </c>
      <c r="AA53" s="21">
        <f>'[1]ООО Гиппократ'!EE34</f>
        <v>81.676140000000004</v>
      </c>
      <c r="AB53" s="21"/>
      <c r="AC53" s="21"/>
      <c r="AD53" s="21"/>
      <c r="AE53" s="21"/>
      <c r="AF53" s="21"/>
      <c r="AG53" s="21"/>
      <c r="AH53" s="21"/>
      <c r="AI53" s="21">
        <f>'[1]Свод МО Формула !!!!!!'!IS55</f>
        <v>0</v>
      </c>
      <c r="AJ53" s="21">
        <f>'[1]Свод МО Формула !!!!!!'!GB55</f>
        <v>0</v>
      </c>
      <c r="AK53" s="24">
        <f t="shared" si="9"/>
        <v>0</v>
      </c>
      <c r="AL53" s="18">
        <f t="shared" si="1"/>
        <v>0</v>
      </c>
      <c r="AM53" s="19"/>
      <c r="AN53" s="25"/>
      <c r="AO53" s="25"/>
      <c r="AP53" s="26">
        <f t="shared" si="10"/>
        <v>0</v>
      </c>
      <c r="AQ53" s="27"/>
      <c r="AR53" s="25"/>
      <c r="AS53" s="20"/>
      <c r="AT53" s="20"/>
    </row>
    <row r="54" spans="1:46" s="28" customFormat="1" ht="17.25" customHeight="1" x14ac:dyDescent="0.25">
      <c r="A54" s="25" t="s">
        <v>88</v>
      </c>
      <c r="B54" s="18">
        <f t="shared" si="2"/>
        <v>789.73596080000004</v>
      </c>
      <c r="C54" s="19">
        <f t="shared" si="11"/>
        <v>0</v>
      </c>
      <c r="D54" s="19"/>
      <c r="E54" s="19"/>
      <c r="F54" s="19"/>
      <c r="G54" s="19">
        <f t="shared" si="4"/>
        <v>0</v>
      </c>
      <c r="H54" s="20"/>
      <c r="I54" s="19"/>
      <c r="J54" s="19"/>
      <c r="K54" s="19"/>
      <c r="L54" s="19"/>
      <c r="M54" s="19">
        <f t="shared" si="0"/>
        <v>0</v>
      </c>
      <c r="N54" s="19"/>
      <c r="O54" s="19"/>
      <c r="P54" s="19"/>
      <c r="Q54" s="19"/>
      <c r="R54" s="19">
        <f t="shared" si="5"/>
        <v>789.73596080000004</v>
      </c>
      <c r="S54" s="19"/>
      <c r="T54" s="19">
        <f t="shared" si="6"/>
        <v>693.76918080000007</v>
      </c>
      <c r="U54" s="19">
        <f>'[1]Свод МО Формула !!!!!!'!DP56</f>
        <v>693.76918080000007</v>
      </c>
      <c r="V54" s="19"/>
      <c r="W54" s="19"/>
      <c r="X54" s="19"/>
      <c r="Y54" s="21">
        <f t="shared" si="7"/>
        <v>95.96678</v>
      </c>
      <c r="Z54" s="19">
        <f t="shared" si="8"/>
        <v>95.96678</v>
      </c>
      <c r="AA54" s="21">
        <f>'[1]Свод МО Формула !!!!!!'!ER56</f>
        <v>95.96678</v>
      </c>
      <c r="AB54" s="21"/>
      <c r="AC54" s="21"/>
      <c r="AD54" s="21"/>
      <c r="AE54" s="21"/>
      <c r="AF54" s="21"/>
      <c r="AG54" s="21"/>
      <c r="AH54" s="21"/>
      <c r="AI54" s="21">
        <f>'[1]Свод МО Формула !!!!!!'!IS56</f>
        <v>0</v>
      </c>
      <c r="AJ54" s="21">
        <f>'[1]Свод МО Формула !!!!!!'!GB56</f>
        <v>0</v>
      </c>
      <c r="AK54" s="24">
        <f t="shared" si="9"/>
        <v>0</v>
      </c>
      <c r="AL54" s="18">
        <f t="shared" si="1"/>
        <v>0</v>
      </c>
      <c r="AM54" s="19"/>
      <c r="AN54" s="25"/>
      <c r="AO54" s="25"/>
      <c r="AP54" s="26">
        <f t="shared" si="10"/>
        <v>0</v>
      </c>
      <c r="AQ54" s="27"/>
      <c r="AR54" s="25"/>
      <c r="AS54" s="20"/>
      <c r="AT54" s="20"/>
    </row>
    <row r="55" spans="1:46" s="28" customFormat="1" ht="17.25" customHeight="1" x14ac:dyDescent="0.25">
      <c r="A55" s="25" t="s">
        <v>89</v>
      </c>
      <c r="B55" s="18">
        <f t="shared" si="2"/>
        <v>1734.6773000000003</v>
      </c>
      <c r="C55" s="19">
        <f t="shared" si="11"/>
        <v>0</v>
      </c>
      <c r="D55" s="19"/>
      <c r="E55" s="19"/>
      <c r="F55" s="19"/>
      <c r="G55" s="19">
        <f t="shared" si="4"/>
        <v>0</v>
      </c>
      <c r="H55" s="20"/>
      <c r="I55" s="19"/>
      <c r="J55" s="19"/>
      <c r="K55" s="19"/>
      <c r="L55" s="19"/>
      <c r="M55" s="19">
        <f t="shared" si="0"/>
        <v>1734.6773000000003</v>
      </c>
      <c r="N55" s="19">
        <f>'[1]Свод МО Формула !!!!!!'!CV57</f>
        <v>1734.6773000000003</v>
      </c>
      <c r="O55" s="19"/>
      <c r="P55" s="19"/>
      <c r="Q55" s="19"/>
      <c r="R55" s="19">
        <f t="shared" si="5"/>
        <v>0</v>
      </c>
      <c r="S55" s="19"/>
      <c r="T55" s="19">
        <f t="shared" si="6"/>
        <v>0</v>
      </c>
      <c r="U55" s="19"/>
      <c r="V55" s="19"/>
      <c r="W55" s="19"/>
      <c r="X55" s="19"/>
      <c r="Y55" s="21">
        <f t="shared" si="7"/>
        <v>0</v>
      </c>
      <c r="Z55" s="19">
        <f t="shared" si="8"/>
        <v>0</v>
      </c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4">
        <f t="shared" si="9"/>
        <v>0</v>
      </c>
      <c r="AL55" s="18">
        <f t="shared" si="1"/>
        <v>0</v>
      </c>
      <c r="AM55" s="19"/>
      <c r="AN55" s="25"/>
      <c r="AO55" s="25"/>
      <c r="AP55" s="26">
        <f t="shared" si="10"/>
        <v>0</v>
      </c>
      <c r="AQ55" s="27"/>
      <c r="AR55" s="25"/>
      <c r="AS55" s="20"/>
      <c r="AT55" s="20"/>
    </row>
    <row r="56" spans="1:46" s="28" customFormat="1" ht="17.25" customHeight="1" x14ac:dyDescent="0.25">
      <c r="A56" s="34" t="s">
        <v>90</v>
      </c>
      <c r="B56" s="18">
        <f t="shared" si="2"/>
        <v>1593.9</v>
      </c>
      <c r="C56" s="19">
        <f t="shared" si="11"/>
        <v>0</v>
      </c>
      <c r="D56" s="19"/>
      <c r="E56" s="19"/>
      <c r="F56" s="19"/>
      <c r="G56" s="19">
        <f t="shared" si="4"/>
        <v>0</v>
      </c>
      <c r="H56" s="20"/>
      <c r="I56" s="19"/>
      <c r="J56" s="19"/>
      <c r="K56" s="19"/>
      <c r="L56" s="19"/>
      <c r="M56" s="19">
        <f t="shared" si="0"/>
        <v>0</v>
      </c>
      <c r="N56" s="19"/>
      <c r="O56" s="19"/>
      <c r="P56" s="19"/>
      <c r="Q56" s="19"/>
      <c r="R56" s="19">
        <f t="shared" si="5"/>
        <v>1593.9</v>
      </c>
      <c r="S56" s="19"/>
      <c r="T56" s="19">
        <f t="shared" si="6"/>
        <v>1593.9</v>
      </c>
      <c r="U56" s="19"/>
      <c r="V56" s="19"/>
      <c r="W56" s="19">
        <f>[1]Тубдиспансер!DP34</f>
        <v>1593.9</v>
      </c>
      <c r="X56" s="19"/>
      <c r="Y56" s="21">
        <f t="shared" si="7"/>
        <v>0</v>
      </c>
      <c r="Z56" s="19">
        <f t="shared" si="8"/>
        <v>0</v>
      </c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4">
        <f t="shared" si="9"/>
        <v>0</v>
      </c>
      <c r="AL56" s="18"/>
      <c r="AM56" s="19"/>
      <c r="AN56" s="25"/>
      <c r="AO56" s="25"/>
      <c r="AP56" s="26"/>
      <c r="AQ56" s="27"/>
      <c r="AR56" s="25"/>
      <c r="AS56" s="20"/>
      <c r="AT56" s="20"/>
    </row>
    <row r="57" spans="1:46" s="37" customFormat="1" ht="18" customHeight="1" x14ac:dyDescent="0.2">
      <c r="A57" s="35" t="s">
        <v>91</v>
      </c>
      <c r="B57" s="36">
        <f t="shared" ref="B57:AK57" si="12">SUM(B11:B56)</f>
        <v>6859811.2664812738</v>
      </c>
      <c r="C57" s="36">
        <f t="shared" si="12"/>
        <v>414812.96815217694</v>
      </c>
      <c r="D57" s="36">
        <f t="shared" si="12"/>
        <v>402942.93600682251</v>
      </c>
      <c r="E57" s="36">
        <f t="shared" si="12"/>
        <v>10635.032145354502</v>
      </c>
      <c r="F57" s="36">
        <f t="shared" si="12"/>
        <v>1235</v>
      </c>
      <c r="G57" s="36">
        <f>SUM(G11:G56)</f>
        <v>3428506.0247370997</v>
      </c>
      <c r="H57" s="36">
        <f>SUM(H11:H56)</f>
        <v>2773115.8470902601</v>
      </c>
      <c r="I57" s="36">
        <f>SUM(I11:I56)</f>
        <v>186536.17800624997</v>
      </c>
      <c r="J57" s="36">
        <f t="shared" si="12"/>
        <v>85985.901738407396</v>
      </c>
      <c r="K57" s="36">
        <f t="shared" si="12"/>
        <v>379603.44938218262</v>
      </c>
      <c r="L57" s="36">
        <f t="shared" si="12"/>
        <v>3264.6485200000006</v>
      </c>
      <c r="M57" s="36">
        <f t="shared" si="12"/>
        <v>704563.18111850962</v>
      </c>
      <c r="N57" s="36">
        <f t="shared" si="12"/>
        <v>203758.34701173936</v>
      </c>
      <c r="O57" s="36">
        <f t="shared" si="12"/>
        <v>240476.2668338574</v>
      </c>
      <c r="P57" s="36">
        <f t="shared" si="12"/>
        <v>258477.158552913</v>
      </c>
      <c r="Q57" s="36">
        <f t="shared" si="12"/>
        <v>1851.4087200000001</v>
      </c>
      <c r="R57" s="36">
        <f t="shared" si="12"/>
        <v>2311929.092473485</v>
      </c>
      <c r="S57" s="36">
        <f t="shared" si="12"/>
        <v>985368.33568430436</v>
      </c>
      <c r="T57" s="36">
        <f t="shared" si="12"/>
        <v>1321222.2268519793</v>
      </c>
      <c r="U57" s="36">
        <f t="shared" si="12"/>
        <v>1125873.6176609905</v>
      </c>
      <c r="V57" s="36">
        <f t="shared" si="12"/>
        <v>87199.483008188967</v>
      </c>
      <c r="W57" s="36">
        <f t="shared" si="12"/>
        <v>108149.12618279998</v>
      </c>
      <c r="X57" s="36">
        <f t="shared" si="12"/>
        <v>186972.54592822268</v>
      </c>
      <c r="Y57" s="36">
        <f t="shared" si="12"/>
        <v>803734.31969328341</v>
      </c>
      <c r="Z57" s="36">
        <f t="shared" si="12"/>
        <v>374526.3639281193</v>
      </c>
      <c r="AA57" s="36">
        <f t="shared" si="12"/>
        <v>82033.838859875177</v>
      </c>
      <c r="AB57" s="36">
        <f t="shared" si="12"/>
        <v>140491.01039999997</v>
      </c>
      <c r="AC57" s="36">
        <f t="shared" si="12"/>
        <v>46337.017733299537</v>
      </c>
      <c r="AD57" s="36">
        <f t="shared" si="12"/>
        <v>29604.477005401743</v>
      </c>
      <c r="AE57" s="36">
        <f t="shared" si="12"/>
        <v>11653.711624640471</v>
      </c>
      <c r="AF57" s="36">
        <f t="shared" si="12"/>
        <v>13901.194783750512</v>
      </c>
      <c r="AG57" s="36">
        <f t="shared" si="12"/>
        <v>23291.844094751959</v>
      </c>
      <c r="AH57" s="36">
        <f t="shared" si="12"/>
        <v>720.59042640000007</v>
      </c>
      <c r="AI57" s="36">
        <f t="shared" si="12"/>
        <v>6358.878999999999</v>
      </c>
      <c r="AJ57" s="36">
        <f t="shared" si="12"/>
        <v>20133.8</v>
      </c>
      <c r="AK57" s="36">
        <f t="shared" si="12"/>
        <v>429207.95576516382</v>
      </c>
      <c r="AL57" s="36">
        <f>SUM(AL11:AL56)</f>
        <v>180001.12284000003</v>
      </c>
      <c r="AM57" s="36">
        <f t="shared" ref="AM57:AS57" si="13">SUM(AM11:AM55)</f>
        <v>132433.87951999999</v>
      </c>
      <c r="AN57" s="36">
        <f t="shared" si="13"/>
        <v>30765.99224</v>
      </c>
      <c r="AO57" s="36">
        <f t="shared" si="13"/>
        <v>16801.251080000002</v>
      </c>
      <c r="AP57" s="36">
        <f>SUM(AP11:AP56)</f>
        <v>249206.83292516388</v>
      </c>
      <c r="AQ57" s="36">
        <f t="shared" si="13"/>
        <v>60915.97320516</v>
      </c>
      <c r="AR57" s="36">
        <f t="shared" si="13"/>
        <v>188290.85972000388</v>
      </c>
      <c r="AS57" s="36">
        <f t="shared" si="13"/>
        <v>0</v>
      </c>
      <c r="AT57" s="36">
        <f>SUM(AT11:AT55)</f>
        <v>0</v>
      </c>
    </row>
    <row r="58" spans="1:46" s="42" customFormat="1" ht="23.25" hidden="1" customHeight="1" x14ac:dyDescent="0.25">
      <c r="A58" s="38"/>
      <c r="B58" s="39">
        <f>'[1]Свод МО Формула !!!!!!'!KZ59</f>
        <v>6859811.2664812738</v>
      </c>
      <c r="C58" s="40">
        <f>'[1]Свод МО Формула !!!!!!'!U59</f>
        <v>414812.96815217705</v>
      </c>
      <c r="D58" s="41"/>
      <c r="E58" s="41"/>
      <c r="F58" s="41"/>
      <c r="G58" s="40">
        <f>'[1]Свод МО Формула !!!!!!'!BK59</f>
        <v>3428506.0247370997</v>
      </c>
      <c r="H58" s="41"/>
      <c r="M58" s="41">
        <f>'[1]Свод МО Формула !!!!!!'!DI59</f>
        <v>704563.18111850962</v>
      </c>
      <c r="R58" s="40">
        <f>'[1]Свод МО Формула !!!!!!'!KR59</f>
        <v>2311929.092473485</v>
      </c>
      <c r="S58" s="40">
        <f>'[1]Свод МО Формула !!!!!!'!KS59</f>
        <v>985368.33568430436</v>
      </c>
      <c r="T58" s="40"/>
      <c r="U58" s="41"/>
      <c r="X58" s="41"/>
      <c r="Y58" s="40"/>
      <c r="Z58" s="41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4"/>
      <c r="AL58" s="41"/>
      <c r="AM58" s="41"/>
      <c r="AO58" s="45"/>
      <c r="AP58" s="45"/>
    </row>
    <row r="59" spans="1:46" s="42" customFormat="1" ht="21.6" hidden="1" customHeight="1" x14ac:dyDescent="0.25">
      <c r="A59" s="46"/>
      <c r="B59" s="47"/>
      <c r="C59" s="40"/>
      <c r="D59" s="41"/>
      <c r="E59" s="41"/>
      <c r="F59" s="41"/>
      <c r="G59" s="40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1"/>
      <c r="AM59" s="41"/>
      <c r="AN59" s="41"/>
      <c r="AO59" s="41"/>
      <c r="AP59" s="41"/>
      <c r="AQ59" s="41"/>
      <c r="AR59" s="41"/>
    </row>
    <row r="60" spans="1:46" s="50" customFormat="1" x14ac:dyDescent="0.25">
      <c r="A60" s="46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8"/>
      <c r="AM60" s="48"/>
      <c r="AN60" s="48"/>
      <c r="AO60" s="48"/>
      <c r="AP60" s="48"/>
      <c r="AQ60" s="48"/>
      <c r="AR60" s="48"/>
    </row>
    <row r="63" spans="1:46" x14ac:dyDescent="0.25">
      <c r="R63" s="5"/>
      <c r="S63" s="5"/>
    </row>
  </sheetData>
  <mergeCells count="19">
    <mergeCell ref="AK9:AK10"/>
    <mergeCell ref="AM9:AT9"/>
    <mergeCell ref="S9:S10"/>
    <mergeCell ref="T9:T10"/>
    <mergeCell ref="U9:W9"/>
    <mergeCell ref="X9:X10"/>
    <mergeCell ref="Y9:Y10"/>
    <mergeCell ref="Z9:Z10"/>
    <mergeCell ref="H9:L9"/>
    <mergeCell ref="M9:M10"/>
    <mergeCell ref="N9:Q9"/>
    <mergeCell ref="R9:R10"/>
    <mergeCell ref="E8:AD8"/>
    <mergeCell ref="AA9:AJ9"/>
    <mergeCell ref="A9:A10"/>
    <mergeCell ref="B9:B10"/>
    <mergeCell ref="C9:C10"/>
    <mergeCell ref="D9:F9"/>
    <mergeCell ref="G9:G10"/>
  </mergeCells>
  <pageMargins left="0.23622047244094491" right="0.23622047244094491" top="0.15748031496062992" bottom="0.15748031496062992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Стоимость</vt:lpstr>
      <vt:lpstr>Стоимость!Область_печати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Буян Каадырович Ойдуп</cp:lastModifiedBy>
  <dcterms:created xsi:type="dcterms:W3CDTF">2020-09-30T12:53:27Z</dcterms:created>
  <dcterms:modified xsi:type="dcterms:W3CDTF">2020-10-08T10:44:42Z</dcterms:modified>
</cp:coreProperties>
</file>