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8" l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7" i="8"/>
  <c r="H9" i="8" l="1"/>
  <c r="G60" i="8" l="1"/>
  <c r="E60" i="8"/>
  <c r="F60" i="8"/>
  <c r="H35" i="8"/>
  <c r="I35" i="8"/>
  <c r="J35" i="8"/>
  <c r="K35" i="8"/>
  <c r="L35" i="8"/>
  <c r="M35" i="8"/>
  <c r="N35" i="8"/>
  <c r="I9" i="8"/>
  <c r="J9" i="8"/>
  <c r="K9" i="8"/>
  <c r="L9" i="8"/>
  <c r="M9" i="8"/>
  <c r="N9" i="8"/>
  <c r="H7" i="8"/>
  <c r="H60" i="8" s="1"/>
  <c r="I7" i="8"/>
  <c r="J7" i="8"/>
  <c r="D7" i="8" s="1"/>
  <c r="K7" i="8"/>
  <c r="L7" i="8"/>
  <c r="M7" i="8"/>
  <c r="N7" i="8"/>
  <c r="H33" i="8"/>
  <c r="I33" i="8"/>
  <c r="J33" i="8"/>
  <c r="K33" i="8"/>
  <c r="L33" i="8"/>
  <c r="M33" i="8"/>
  <c r="N33" i="8"/>
  <c r="G35" i="8"/>
  <c r="G33" i="8"/>
  <c r="G9" i="8"/>
  <c r="G7" i="8"/>
  <c r="L60" i="8" l="1"/>
  <c r="N60" i="8"/>
  <c r="M60" i="8"/>
  <c r="K60" i="8"/>
  <c r="J60" i="8"/>
  <c r="I60" i="8"/>
  <c r="C60" i="8" l="1"/>
</calcChain>
</file>

<file path=xl/sharedStrings.xml><?xml version="1.0" encoding="utf-8"?>
<sst xmlns="http://schemas.openxmlformats.org/spreadsheetml/2006/main" count="89" uniqueCount="76">
  <si>
    <t>№</t>
  </si>
  <si>
    <t>Наименование мероприятия (объекта)</t>
  </si>
  <si>
    <t>Объемы финансирования (тыс.руб.)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</si>
  <si>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</si>
  <si>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</si>
  <si>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</si>
  <si>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</si>
  <si>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</si>
  <si>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</si>
  <si>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</si>
  <si>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</si>
  <si>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</si>
  <si>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</si>
  <si>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</si>
  <si>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</si>
  <si>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</si>
  <si>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</si>
  <si>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</si>
  <si>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</si>
  <si>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</si>
  <si>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</si>
  <si>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</si>
  <si>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</si>
  <si>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</si>
  <si>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</si>
  <si>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</si>
  <si>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</si>
  <si>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</si>
  <si>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</si>
  <si>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</si>
  <si>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</si>
  <si>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</si>
  <si>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</si>
  <si>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</si>
  <si>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</si>
  <si>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</si>
  <si>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</si>
  <si>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</si>
  <si>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</si>
  <si>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</si>
  <si>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</si>
  <si>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</si>
  <si>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</si>
  <si>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</si>
  <si>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</si>
  <si>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</si>
  <si>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</si>
  <si>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</si>
  <si>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</si>
  <si>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</si>
  <si>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</si>
  <si>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</si>
  <si>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</si>
  <si>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</si>
  <si>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</si>
  <si>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</si>
  <si>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</si>
  <si>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</si>
  <si>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</si>
  <si>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</si>
  <si>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</si>
  <si>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</si>
  <si>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</si>
  <si>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</si>
  <si>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</si>
  <si>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</si>
  <si>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</si>
  <si>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</si>
  <si>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ПЕРЕЧЕНЬ О ХОДЕ РЕАЛИЗАЦИИ ГОСУДАРСТВЕННОЙ АНТИАЛКОГОЛЬНОЙ И АНТИАЛКОГОЛЬНОЙ ПРОГРАММЫ РЕСПУБЛИКИ ТЫВА</t>
  </si>
  <si>
    <t>4.</t>
  </si>
  <si>
    <t>1.</t>
  </si>
  <si>
    <t>2.</t>
  </si>
  <si>
    <t>НА 2021-2025 ГОДЫ за январь  2021 год</t>
  </si>
  <si>
    <t>2.3.</t>
  </si>
  <si>
    <t>3.9.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</si>
  <si>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январь 2021 г</t>
    </r>
    <r>
      <rPr>
        <sz val="9"/>
        <color rgb="FF000000"/>
        <rFont val="Times New Roman"/>
        <family val="1"/>
        <charset val="204"/>
      </rPr>
      <t>. - 18860224,66  рублей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</si>
</sst>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26" fillId="0" borderId="4" xfId="0" applyNumberFormat="1" applyFont="1" applyFill="1" applyBorder="1" applyAlignment="1">
      <alignment horizontal="left" vertical="center" wrapText="1"/>
    </xf>
    <xf numFmtId="4" fontId="26" fillId="0" borderId="6" xfId="0" applyNumberFormat="1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3" sqref="O13:O14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9.28515625" style="53" customWidth="1"/>
    <col min="4" max="4" width="8.85546875" style="53" customWidth="1"/>
    <col min="5" max="5" width="7.85546875" style="61" customWidth="1"/>
    <col min="6" max="6" width="8.5703125" style="61" customWidth="1"/>
    <col min="7" max="7" width="10.28515625" style="62" customWidth="1"/>
    <col min="8" max="8" width="10.85546875" style="62" customWidth="1"/>
    <col min="9" max="9" width="9.85546875" style="63" customWidth="1"/>
    <col min="10" max="10" width="9.140625" style="59" customWidth="1"/>
    <col min="11" max="11" width="7" style="64" bestFit="1" customWidth="1"/>
    <col min="12" max="13" width="6.28515625" style="64" customWidth="1"/>
    <col min="14" max="14" width="6.42578125" style="64" customWidth="1"/>
    <col min="15" max="15" width="47.28515625" style="64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4"/>
      <c r="Q1" s="15"/>
      <c r="R1" s="15"/>
    </row>
    <row r="2" spans="1:18" s="1" customFormat="1" ht="21" customHeight="1" x14ac:dyDescent="0.25">
      <c r="A2" s="71" t="s">
        <v>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14"/>
      <c r="Q2" s="15"/>
      <c r="R2" s="15"/>
    </row>
    <row r="3" spans="1:18" s="2" customFormat="1" ht="11.25" customHeight="1" x14ac:dyDescent="0.25">
      <c r="A3" s="72" t="s">
        <v>0</v>
      </c>
      <c r="B3" s="73" t="s">
        <v>1</v>
      </c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 t="s">
        <v>3</v>
      </c>
      <c r="P3" s="16"/>
      <c r="Q3" s="17"/>
      <c r="R3" s="17"/>
    </row>
    <row r="4" spans="1:18" s="2" customFormat="1" ht="23.25" customHeight="1" x14ac:dyDescent="0.25">
      <c r="A4" s="72"/>
      <c r="B4" s="73"/>
      <c r="C4" s="79" t="s">
        <v>4</v>
      </c>
      <c r="D4" s="80"/>
      <c r="E4" s="69" t="s">
        <v>5</v>
      </c>
      <c r="F4" s="69"/>
      <c r="G4" s="69" t="s">
        <v>6</v>
      </c>
      <c r="H4" s="69"/>
      <c r="I4" s="69"/>
      <c r="J4" s="69"/>
      <c r="K4" s="69" t="s">
        <v>7</v>
      </c>
      <c r="L4" s="69"/>
      <c r="M4" s="69" t="s">
        <v>8</v>
      </c>
      <c r="N4" s="69"/>
      <c r="O4" s="77"/>
      <c r="P4" s="16"/>
      <c r="Q4" s="17"/>
      <c r="R4" s="17"/>
    </row>
    <row r="5" spans="1:18" s="2" customFormat="1" ht="81" customHeight="1" x14ac:dyDescent="0.25">
      <c r="A5" s="72"/>
      <c r="B5" s="73"/>
      <c r="C5" s="18" t="s">
        <v>9</v>
      </c>
      <c r="D5" s="49" t="s">
        <v>10</v>
      </c>
      <c r="E5" s="19" t="s">
        <v>9</v>
      </c>
      <c r="F5" s="19" t="s">
        <v>10</v>
      </c>
      <c r="G5" s="19" t="s">
        <v>11</v>
      </c>
      <c r="H5" s="19" t="s">
        <v>43</v>
      </c>
      <c r="I5" s="19" t="s">
        <v>12</v>
      </c>
      <c r="J5" s="19" t="s">
        <v>13</v>
      </c>
      <c r="K5" s="19" t="s">
        <v>9</v>
      </c>
      <c r="L5" s="19" t="s">
        <v>10</v>
      </c>
      <c r="M5" s="19" t="s">
        <v>9</v>
      </c>
      <c r="N5" s="19" t="s">
        <v>10</v>
      </c>
      <c r="O5" s="78"/>
      <c r="P5" s="16"/>
      <c r="Q5" s="17"/>
      <c r="R5" s="17"/>
    </row>
    <row r="6" spans="1:18" s="3" customFormat="1" ht="9.7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70</v>
      </c>
      <c r="B7" s="24" t="s">
        <v>41</v>
      </c>
      <c r="C7" s="51">
        <f>E7+H7+K7+M7</f>
        <v>116678.3</v>
      </c>
      <c r="D7" s="51">
        <f>F7+J7+L7+N7</f>
        <v>8645</v>
      </c>
      <c r="E7" s="51"/>
      <c r="F7" s="51"/>
      <c r="G7" s="51">
        <f>G8</f>
        <v>72843.5</v>
      </c>
      <c r="H7" s="51">
        <f t="shared" ref="H7:N7" si="0">H8</f>
        <v>116678.3</v>
      </c>
      <c r="I7" s="51">
        <f t="shared" si="0"/>
        <v>116678.3</v>
      </c>
      <c r="J7" s="51">
        <f t="shared" si="0"/>
        <v>8645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44</v>
      </c>
      <c r="B8" s="26" t="s">
        <v>45</v>
      </c>
      <c r="C8" s="51">
        <f t="shared" ref="C8:C59" si="1">E8+H8+K8+M8</f>
        <v>116678.3</v>
      </c>
      <c r="D8" s="51">
        <f t="shared" ref="D8:D59" si="2">F8+J8+L8+N8</f>
        <v>8645</v>
      </c>
      <c r="E8" s="55">
        <v>0</v>
      </c>
      <c r="F8" s="55">
        <v>0</v>
      </c>
      <c r="G8" s="55">
        <v>72843.5</v>
      </c>
      <c r="H8" s="55">
        <v>116678.3</v>
      </c>
      <c r="I8" s="55">
        <v>116678.3</v>
      </c>
      <c r="J8" s="55">
        <v>8645</v>
      </c>
      <c r="K8" s="55">
        <v>0</v>
      </c>
      <c r="L8" s="55">
        <v>0</v>
      </c>
      <c r="M8" s="55">
        <v>0</v>
      </c>
      <c r="N8" s="55">
        <v>0</v>
      </c>
      <c r="O8" s="56" t="s">
        <v>75</v>
      </c>
      <c r="P8" s="27" t="s">
        <v>42</v>
      </c>
      <c r="Q8" s="28"/>
      <c r="R8" s="28"/>
    </row>
    <row r="9" spans="1:18" s="13" customFormat="1" ht="72.75" customHeight="1" x14ac:dyDescent="0.15">
      <c r="A9" s="29" t="s">
        <v>71</v>
      </c>
      <c r="B9" s="30" t="s">
        <v>14</v>
      </c>
      <c r="C9" s="51">
        <f t="shared" si="1"/>
        <v>1000</v>
      </c>
      <c r="D9" s="51">
        <f t="shared" si="2"/>
        <v>0</v>
      </c>
      <c r="E9" s="31"/>
      <c r="F9" s="31"/>
      <c r="G9" s="31">
        <f>G10+G13+G14+G16</f>
        <v>1245.46</v>
      </c>
      <c r="H9" s="31">
        <f>H10+H13+H14+H16</f>
        <v>1000</v>
      </c>
      <c r="I9" s="31">
        <f t="shared" ref="I9:N9" si="3">I10+I13+I14+I16</f>
        <v>1000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73</v>
      </c>
      <c r="B10" s="33" t="s">
        <v>15</v>
      </c>
      <c r="C10" s="51">
        <f t="shared" si="1"/>
        <v>530</v>
      </c>
      <c r="D10" s="51">
        <f t="shared" si="2"/>
        <v>0</v>
      </c>
      <c r="E10" s="34">
        <v>0</v>
      </c>
      <c r="F10" s="34">
        <v>0</v>
      </c>
      <c r="G10" s="34">
        <v>452.16</v>
      </c>
      <c r="H10" s="34">
        <v>530</v>
      </c>
      <c r="I10" s="34">
        <v>530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5"/>
      <c r="P10" s="16" t="s">
        <v>35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36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16</v>
      </c>
    </row>
    <row r="13" spans="1:18" s="13" customFormat="1" ht="173.25" customHeight="1" x14ac:dyDescent="0.15">
      <c r="A13" s="25" t="s">
        <v>46</v>
      </c>
      <c r="B13" s="33" t="s">
        <v>47</v>
      </c>
      <c r="C13" s="51">
        <f t="shared" si="1"/>
        <v>270</v>
      </c>
      <c r="D13" s="51">
        <f t="shared" si="2"/>
        <v>0</v>
      </c>
      <c r="E13" s="34">
        <v>0</v>
      </c>
      <c r="F13" s="34">
        <v>0</v>
      </c>
      <c r="G13" s="34">
        <v>230.3</v>
      </c>
      <c r="H13" s="34">
        <v>270</v>
      </c>
      <c r="I13" s="34">
        <v>270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67"/>
      <c r="P13" s="16" t="s">
        <v>37</v>
      </c>
      <c r="Q13" s="22"/>
      <c r="R13" s="22"/>
    </row>
    <row r="14" spans="1:18" s="13" customFormat="1" ht="111" customHeight="1" x14ac:dyDescent="0.15">
      <c r="A14" s="25" t="s">
        <v>48</v>
      </c>
      <c r="B14" s="33" t="s">
        <v>49</v>
      </c>
      <c r="C14" s="51">
        <f t="shared" si="1"/>
        <v>200</v>
      </c>
      <c r="D14" s="51">
        <f t="shared" si="2"/>
        <v>0</v>
      </c>
      <c r="E14" s="34">
        <v>0</v>
      </c>
      <c r="F14" s="34">
        <v>0</v>
      </c>
      <c r="G14" s="34">
        <v>170.6</v>
      </c>
      <c r="H14" s="34">
        <v>200</v>
      </c>
      <c r="I14" s="34">
        <v>200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8"/>
      <c r="P14" s="40" t="s">
        <v>40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50</v>
      </c>
      <c r="B16" s="33" t="s">
        <v>51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392.4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38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48</v>
      </c>
      <c r="B18" s="33" t="s">
        <v>49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37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50</v>
      </c>
      <c r="B21" s="33" t="s">
        <v>51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17" customHeight="1" x14ac:dyDescent="0.15">
      <c r="A33" s="25" t="s">
        <v>52</v>
      </c>
      <c r="B33" s="30" t="s">
        <v>53</v>
      </c>
      <c r="C33" s="51">
        <f t="shared" si="1"/>
        <v>1811.06</v>
      </c>
      <c r="D33" s="51">
        <f t="shared" si="2"/>
        <v>0</v>
      </c>
      <c r="E33" s="34">
        <v>0</v>
      </c>
      <c r="F33" s="34">
        <v>0</v>
      </c>
      <c r="G33" s="34">
        <f>G34</f>
        <v>1109.0899999999999</v>
      </c>
      <c r="H33" s="34">
        <f t="shared" ref="H33:N33" si="4">H34</f>
        <v>1109.06</v>
      </c>
      <c r="I33" s="34">
        <f t="shared" si="4"/>
        <v>1109.06</v>
      </c>
      <c r="J33" s="34">
        <f t="shared" si="4"/>
        <v>0</v>
      </c>
      <c r="K33" s="34">
        <f t="shared" si="4"/>
        <v>702</v>
      </c>
      <c r="L33" s="34">
        <f t="shared" si="4"/>
        <v>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3" customFormat="1" ht="70.5" customHeight="1" x14ac:dyDescent="0.15">
      <c r="A34" s="25" t="s">
        <v>74</v>
      </c>
      <c r="B34" s="33" t="s">
        <v>54</v>
      </c>
      <c r="C34" s="51">
        <f t="shared" si="1"/>
        <v>1811.06</v>
      </c>
      <c r="D34" s="51">
        <f t="shared" si="2"/>
        <v>0</v>
      </c>
      <c r="E34" s="34">
        <v>0</v>
      </c>
      <c r="F34" s="34">
        <v>0</v>
      </c>
      <c r="G34" s="34">
        <v>1109.0899999999999</v>
      </c>
      <c r="H34" s="34">
        <v>1109.06</v>
      </c>
      <c r="I34" s="34">
        <v>1109.06</v>
      </c>
      <c r="J34" s="34">
        <v>0</v>
      </c>
      <c r="K34" s="34">
        <v>702</v>
      </c>
      <c r="L34" s="34">
        <v>0</v>
      </c>
      <c r="M34" s="34">
        <v>0</v>
      </c>
      <c r="N34" s="34">
        <v>0</v>
      </c>
      <c r="O34" s="43"/>
      <c r="P34" s="16"/>
      <c r="Q34" s="22"/>
      <c r="R34" s="22"/>
    </row>
    <row r="35" spans="1:18" s="3" customFormat="1" ht="150.75" customHeight="1" x14ac:dyDescent="0.15">
      <c r="A35" s="29" t="s">
        <v>69</v>
      </c>
      <c r="B35" s="30" t="s">
        <v>55</v>
      </c>
      <c r="C35" s="51">
        <f t="shared" si="1"/>
        <v>1200</v>
      </c>
      <c r="D35" s="51">
        <f t="shared" si="2"/>
        <v>0</v>
      </c>
      <c r="E35" s="31"/>
      <c r="F35" s="31"/>
      <c r="G35" s="31">
        <f>G40+G41+G42+G43+G58+G59</f>
        <v>1023.7900000000001</v>
      </c>
      <c r="H35" s="31">
        <f t="shared" ref="H35:N35" si="5">H40+H41+H42+H43+H58+H59</f>
        <v>1200</v>
      </c>
      <c r="I35" s="31">
        <f t="shared" si="5"/>
        <v>1200</v>
      </c>
      <c r="J35" s="31">
        <f t="shared" si="5"/>
        <v>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17</v>
      </c>
      <c r="B36" s="33" t="s">
        <v>18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19</v>
      </c>
      <c r="B37" s="33" t="s">
        <v>20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21</v>
      </c>
      <c r="B38" s="33" t="s">
        <v>22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58.5" hidden="1" customHeight="1" x14ac:dyDescent="0.15">
      <c r="A39" s="25" t="s">
        <v>23</v>
      </c>
      <c r="B39" s="33" t="s">
        <v>24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65</v>
      </c>
      <c r="B40" s="33" t="s">
        <v>56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57</v>
      </c>
      <c r="B41" s="33" t="s">
        <v>58</v>
      </c>
      <c r="C41" s="51">
        <f t="shared" si="1"/>
        <v>700</v>
      </c>
      <c r="D41" s="51">
        <f t="shared" si="2"/>
        <v>0</v>
      </c>
      <c r="E41" s="34">
        <v>0</v>
      </c>
      <c r="F41" s="34">
        <v>0</v>
      </c>
      <c r="G41" s="34">
        <v>597.19000000000005</v>
      </c>
      <c r="H41" s="34">
        <v>700</v>
      </c>
      <c r="I41" s="34">
        <v>700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43"/>
      <c r="P41" s="16"/>
      <c r="Q41" s="22"/>
      <c r="R41" s="22"/>
    </row>
    <row r="42" spans="1:18" s="3" customFormat="1" ht="58.5" customHeight="1" x14ac:dyDescent="0.15">
      <c r="A42" s="25" t="s">
        <v>59</v>
      </c>
      <c r="B42" s="33" t="s">
        <v>60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65" t="s">
        <v>61</v>
      </c>
      <c r="B43" s="66" t="s">
        <v>62</v>
      </c>
      <c r="C43" s="51">
        <f t="shared" si="1"/>
        <v>500</v>
      </c>
      <c r="D43" s="51">
        <f t="shared" si="2"/>
        <v>0</v>
      </c>
      <c r="E43" s="34">
        <v>0</v>
      </c>
      <c r="F43" s="34">
        <v>0</v>
      </c>
      <c r="G43" s="34">
        <v>426.6</v>
      </c>
      <c r="H43" s="34">
        <v>500</v>
      </c>
      <c r="I43" s="34">
        <v>500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/>
      <c r="P43" s="16" t="s">
        <v>39</v>
      </c>
      <c r="Q43" s="22"/>
      <c r="R43" s="22"/>
    </row>
    <row r="44" spans="1:18" s="3" customFormat="1" ht="46.5" hidden="1" customHeight="1" x14ac:dyDescent="0.15">
      <c r="A44" s="65"/>
      <c r="B44" s="66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65"/>
      <c r="B45" s="66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65"/>
      <c r="B46" s="66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61</v>
      </c>
      <c r="B49" s="33" t="s">
        <v>62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25</v>
      </c>
      <c r="B53" s="33" t="s">
        <v>26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27</v>
      </c>
      <c r="B54" s="33" t="s">
        <v>28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29</v>
      </c>
      <c r="B55" s="33" t="s">
        <v>30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31</v>
      </c>
      <c r="B56" s="33" t="s">
        <v>32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33</v>
      </c>
      <c r="B57" s="33" t="s">
        <v>34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63</v>
      </c>
      <c r="B58" s="33" t="s">
        <v>64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66</v>
      </c>
      <c r="B59" s="33" t="s">
        <v>67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>C7+C9+C33+C35</f>
        <v>120689.36</v>
      </c>
      <c r="D60" s="48">
        <f>D7+D9+D33+D35</f>
        <v>8645</v>
      </c>
      <c r="E60" s="48">
        <f t="shared" ref="E60:F60" si="6">E7+E9+E33+E35</f>
        <v>0</v>
      </c>
      <c r="F60" s="48">
        <f t="shared" si="6"/>
        <v>0</v>
      </c>
      <c r="G60" s="48">
        <f>G7+G9+G33+G35</f>
        <v>76221.84</v>
      </c>
      <c r="H60" s="48">
        <f t="shared" ref="H60:N60" si="7">H7+H9+H33+H35</f>
        <v>119987.36</v>
      </c>
      <c r="I60" s="48">
        <f t="shared" si="7"/>
        <v>119987.36</v>
      </c>
      <c r="J60" s="48">
        <f t="shared" si="7"/>
        <v>8645</v>
      </c>
      <c r="K60" s="48">
        <f t="shared" si="7"/>
        <v>702</v>
      </c>
      <c r="L60" s="48">
        <f t="shared" si="7"/>
        <v>0</v>
      </c>
      <c r="M60" s="48">
        <f t="shared" si="7"/>
        <v>0</v>
      </c>
      <c r="N60" s="48">
        <f t="shared" si="7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7"/>
      <c r="F61" s="57"/>
      <c r="G61" s="58"/>
      <c r="H61" s="58"/>
      <c r="I61" s="59"/>
      <c r="J61" s="59"/>
      <c r="K61" s="60"/>
      <c r="L61" s="60"/>
      <c r="M61" s="60"/>
      <c r="N61" s="60"/>
      <c r="O61" s="60"/>
      <c r="P61" s="9"/>
    </row>
  </sheetData>
  <mergeCells count="14">
    <mergeCell ref="A43:A46"/>
    <mergeCell ref="B43:B46"/>
    <mergeCell ref="O13:O1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2021-03-10T07:27:59Z</dcterms:modified>
</cp:coreProperties>
</file>