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610" windowHeight="11640"/>
  </bookViews>
  <sheets>
    <sheet name="март 2020" sheetId="1" r:id="rId1"/>
  </sheets>
  <definedNames>
    <definedName name="_xlnm._FilterDatabase" localSheetId="0" hidden="1">'март 2020'!$AU$1:$AU$212</definedName>
    <definedName name="_xlnm.Print_Area" localSheetId="0">'март 2020'!$A$1:$AV$195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1" i="1" l="1"/>
  <c r="E211" i="1"/>
  <c r="F211" i="1"/>
  <c r="G211" i="1"/>
  <c r="H211" i="1"/>
  <c r="I211" i="1"/>
  <c r="K211" i="1"/>
  <c r="L211" i="1"/>
  <c r="M211" i="1"/>
  <c r="N211" i="1"/>
  <c r="O211" i="1"/>
  <c r="P211" i="1"/>
  <c r="Q211" i="1"/>
  <c r="R211" i="1"/>
  <c r="S211" i="1"/>
  <c r="T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C211" i="1"/>
  <c r="AS197" i="1"/>
  <c r="AT197" i="1"/>
  <c r="AS198" i="1"/>
  <c r="AT198" i="1"/>
  <c r="AS199" i="1"/>
  <c r="AT199" i="1"/>
  <c r="AS200" i="1"/>
  <c r="AT200" i="1"/>
  <c r="AS201" i="1"/>
  <c r="AT201" i="1"/>
  <c r="AS202" i="1"/>
  <c r="AT202" i="1"/>
  <c r="AS203" i="1"/>
  <c r="AT203" i="1"/>
  <c r="AS204" i="1"/>
  <c r="AT204" i="1"/>
  <c r="AS205" i="1"/>
  <c r="AT205" i="1"/>
  <c r="AS206" i="1"/>
  <c r="AT206" i="1"/>
  <c r="AS207" i="1"/>
  <c r="AT207" i="1"/>
  <c r="AS208" i="1"/>
  <c r="AT208" i="1"/>
  <c r="AS209" i="1"/>
  <c r="AT209" i="1"/>
  <c r="AT210" i="1"/>
  <c r="AT196" i="1"/>
  <c r="AS196" i="1"/>
  <c r="AV193" i="1"/>
  <c r="AS192" i="1"/>
  <c r="AT182" i="1"/>
  <c r="AS182" i="1"/>
  <c r="AS171" i="1"/>
  <c r="AT171" i="1"/>
  <c r="AS172" i="1"/>
  <c r="AT172" i="1"/>
  <c r="AS173" i="1"/>
  <c r="AT173" i="1"/>
  <c r="AS174" i="1"/>
  <c r="AT174" i="1"/>
  <c r="AS175" i="1"/>
  <c r="AT175" i="1"/>
  <c r="AS176" i="1"/>
  <c r="AT176" i="1"/>
  <c r="AS177" i="1"/>
  <c r="AT177" i="1"/>
  <c r="AS178" i="1"/>
  <c r="AT178" i="1"/>
  <c r="AS179" i="1"/>
  <c r="AT179" i="1"/>
  <c r="AS180" i="1"/>
  <c r="AT180" i="1"/>
  <c r="AS181" i="1"/>
  <c r="AT181" i="1"/>
  <c r="AS183" i="1"/>
  <c r="AT183" i="1"/>
  <c r="AS184" i="1"/>
  <c r="AT184" i="1"/>
  <c r="AS185" i="1"/>
  <c r="AT185" i="1"/>
  <c r="AS186" i="1"/>
  <c r="AT186" i="1"/>
  <c r="AS187" i="1"/>
  <c r="AT187" i="1"/>
  <c r="AS188" i="1"/>
  <c r="AT188" i="1"/>
  <c r="AS189" i="1"/>
  <c r="AT189" i="1"/>
  <c r="AS190" i="1"/>
  <c r="AT190" i="1"/>
  <c r="AT170" i="1"/>
  <c r="AS170" i="1"/>
  <c r="AS168" i="1"/>
  <c r="AS143" i="1"/>
  <c r="AT143" i="1"/>
  <c r="AS144" i="1"/>
  <c r="AT144" i="1"/>
  <c r="AS145" i="1"/>
  <c r="AT145" i="1"/>
  <c r="AS146" i="1"/>
  <c r="AT146" i="1"/>
  <c r="AS147" i="1"/>
  <c r="AT147" i="1"/>
  <c r="AS148" i="1"/>
  <c r="AT148" i="1"/>
  <c r="AS149" i="1"/>
  <c r="AT149" i="1"/>
  <c r="AS150" i="1"/>
  <c r="AT150" i="1"/>
  <c r="AS151" i="1"/>
  <c r="AT151" i="1"/>
  <c r="AS152" i="1"/>
  <c r="AT152" i="1"/>
  <c r="AS153" i="1"/>
  <c r="AT153" i="1"/>
  <c r="AS154" i="1"/>
  <c r="AT154" i="1"/>
  <c r="AS155" i="1"/>
  <c r="AT155" i="1"/>
  <c r="AS156" i="1"/>
  <c r="AT156" i="1"/>
  <c r="AS157" i="1"/>
  <c r="AT157" i="1"/>
  <c r="AS158" i="1"/>
  <c r="AT158" i="1"/>
  <c r="AS159" i="1"/>
  <c r="AT159" i="1"/>
  <c r="AS160" i="1"/>
  <c r="AT160" i="1"/>
  <c r="AS161" i="1"/>
  <c r="AT161" i="1"/>
  <c r="AS162" i="1"/>
  <c r="AT162" i="1"/>
  <c r="AS163" i="1"/>
  <c r="AT163" i="1"/>
  <c r="AS164" i="1"/>
  <c r="AT164" i="1"/>
  <c r="AS165" i="1"/>
  <c r="AT165" i="1"/>
  <c r="AS166" i="1"/>
  <c r="AT166" i="1"/>
  <c r="AS167" i="1"/>
  <c r="AT167" i="1"/>
  <c r="AT168" i="1"/>
  <c r="AT142" i="1"/>
  <c r="AS142" i="1"/>
  <c r="AS116" i="1"/>
  <c r="AT116" i="1"/>
  <c r="AS117" i="1"/>
  <c r="AT117" i="1"/>
  <c r="AS118" i="1"/>
  <c r="AT118" i="1"/>
  <c r="AS119" i="1"/>
  <c r="AT119" i="1"/>
  <c r="AS120" i="1"/>
  <c r="AT120" i="1"/>
  <c r="AS121" i="1"/>
  <c r="AT121" i="1"/>
  <c r="AS122" i="1"/>
  <c r="AT122" i="1"/>
  <c r="AS123" i="1"/>
  <c r="AT123" i="1"/>
  <c r="AS124" i="1"/>
  <c r="AT124" i="1"/>
  <c r="AS125" i="1"/>
  <c r="AT125" i="1"/>
  <c r="AS126" i="1"/>
  <c r="AT126" i="1"/>
  <c r="AS127" i="1"/>
  <c r="AT127" i="1"/>
  <c r="AS128" i="1"/>
  <c r="AT128" i="1"/>
  <c r="AS129" i="1"/>
  <c r="AT129" i="1"/>
  <c r="AS130" i="1"/>
  <c r="AT130" i="1"/>
  <c r="AS131" i="1"/>
  <c r="AT131" i="1"/>
  <c r="AS132" i="1"/>
  <c r="AT132" i="1"/>
  <c r="AS133" i="1"/>
  <c r="AT133" i="1"/>
  <c r="AS134" i="1"/>
  <c r="AT134" i="1"/>
  <c r="AS135" i="1"/>
  <c r="AT135" i="1"/>
  <c r="AS136" i="1"/>
  <c r="AT136" i="1"/>
  <c r="AS137" i="1"/>
  <c r="AT137" i="1"/>
  <c r="AS138" i="1"/>
  <c r="AT138" i="1"/>
  <c r="AS139" i="1"/>
  <c r="AT139" i="1"/>
  <c r="AS140" i="1"/>
  <c r="AT140" i="1"/>
  <c r="AT115" i="1"/>
  <c r="AS115" i="1"/>
  <c r="AV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C110" i="1"/>
  <c r="AS46" i="1"/>
  <c r="AT46" i="1"/>
  <c r="AS47" i="1"/>
  <c r="AT47" i="1"/>
  <c r="AS48" i="1"/>
  <c r="AT48" i="1"/>
  <c r="AS49" i="1"/>
  <c r="AT49" i="1"/>
  <c r="AS50" i="1"/>
  <c r="AT50" i="1"/>
  <c r="AS51" i="1"/>
  <c r="AT51" i="1"/>
  <c r="AS52" i="1"/>
  <c r="AT52" i="1"/>
  <c r="AS53" i="1"/>
  <c r="AT53" i="1"/>
  <c r="AS54" i="1"/>
  <c r="AT54" i="1"/>
  <c r="AS55" i="1"/>
  <c r="AT55" i="1"/>
  <c r="AS56" i="1"/>
  <c r="AT56" i="1"/>
  <c r="AS57" i="1"/>
  <c r="AT57" i="1"/>
  <c r="AS58" i="1"/>
  <c r="AT58" i="1"/>
  <c r="AS59" i="1"/>
  <c r="AT59" i="1"/>
  <c r="AS60" i="1"/>
  <c r="AT60" i="1"/>
  <c r="AS61" i="1"/>
  <c r="AT61" i="1"/>
  <c r="AS62" i="1"/>
  <c r="AT62" i="1"/>
  <c r="AS63" i="1"/>
  <c r="AT63" i="1"/>
  <c r="AS64" i="1"/>
  <c r="AT64" i="1"/>
  <c r="AS65" i="1"/>
  <c r="AT65" i="1"/>
  <c r="AS66" i="1"/>
  <c r="AT66" i="1"/>
  <c r="AS67" i="1"/>
  <c r="AT67" i="1"/>
  <c r="AS68" i="1"/>
  <c r="AT68" i="1"/>
  <c r="AS69" i="1"/>
  <c r="AT69" i="1"/>
  <c r="AS70" i="1"/>
  <c r="AT70" i="1"/>
  <c r="AS71" i="1"/>
  <c r="AT71" i="1"/>
  <c r="AS72" i="1"/>
  <c r="AT72" i="1"/>
  <c r="AS73" i="1"/>
  <c r="AT73" i="1"/>
  <c r="AS74" i="1"/>
  <c r="AT74" i="1"/>
  <c r="AS75" i="1"/>
  <c r="AT75" i="1"/>
  <c r="AS76" i="1"/>
  <c r="AT76" i="1"/>
  <c r="AS77" i="1"/>
  <c r="AT77" i="1"/>
  <c r="AS78" i="1"/>
  <c r="AT78" i="1"/>
  <c r="AS79" i="1"/>
  <c r="AT79" i="1"/>
  <c r="AS80" i="1"/>
  <c r="AT80" i="1"/>
  <c r="AS81" i="1"/>
  <c r="AT81" i="1"/>
  <c r="AS82" i="1"/>
  <c r="AT82" i="1"/>
  <c r="AS83" i="1"/>
  <c r="AT83" i="1"/>
  <c r="AS84" i="1"/>
  <c r="AT84" i="1"/>
  <c r="AS85" i="1"/>
  <c r="AT85" i="1"/>
  <c r="AS86" i="1"/>
  <c r="AT86" i="1"/>
  <c r="AS87" i="1"/>
  <c r="AT87" i="1"/>
  <c r="AS88" i="1"/>
  <c r="AT88" i="1"/>
  <c r="AS89" i="1"/>
  <c r="AT89" i="1"/>
  <c r="AS90" i="1"/>
  <c r="AT90" i="1"/>
  <c r="AS91" i="1"/>
  <c r="AT91" i="1"/>
  <c r="AS92" i="1"/>
  <c r="AT92" i="1"/>
  <c r="AS93" i="1"/>
  <c r="AT93" i="1"/>
  <c r="AS94" i="1"/>
  <c r="AT94" i="1"/>
  <c r="AS95" i="1"/>
  <c r="AT95" i="1"/>
  <c r="AS96" i="1"/>
  <c r="AT96" i="1"/>
  <c r="AS97" i="1"/>
  <c r="AT97" i="1"/>
  <c r="AS98" i="1"/>
  <c r="AT98" i="1"/>
  <c r="AS99" i="1"/>
  <c r="AT99" i="1"/>
  <c r="AS100" i="1"/>
  <c r="AT100" i="1"/>
  <c r="AS101" i="1"/>
  <c r="AT101" i="1"/>
  <c r="AS102" i="1"/>
  <c r="AT102" i="1"/>
  <c r="AS103" i="1"/>
  <c r="AT103" i="1"/>
  <c r="AS104" i="1"/>
  <c r="AT104" i="1"/>
  <c r="AS105" i="1"/>
  <c r="AT105" i="1"/>
  <c r="AS106" i="1"/>
  <c r="AT106" i="1"/>
  <c r="AS107" i="1"/>
  <c r="AT107" i="1"/>
  <c r="AS108" i="1"/>
  <c r="AT108" i="1"/>
  <c r="AS109" i="1"/>
  <c r="AT109" i="1"/>
  <c r="AS4" i="1"/>
  <c r="AT4" i="1"/>
  <c r="AS5" i="1"/>
  <c r="AT5" i="1"/>
  <c r="AS6" i="1"/>
  <c r="AT6" i="1"/>
  <c r="AS7" i="1"/>
  <c r="AT7" i="1"/>
  <c r="AS8" i="1"/>
  <c r="AT8" i="1"/>
  <c r="AS9" i="1"/>
  <c r="AT9" i="1"/>
  <c r="AS10" i="1"/>
  <c r="AT10" i="1"/>
  <c r="AS11" i="1"/>
  <c r="AT11" i="1"/>
  <c r="AS12" i="1"/>
  <c r="AT12" i="1"/>
  <c r="AS13" i="1"/>
  <c r="AT13" i="1"/>
  <c r="AS14" i="1"/>
  <c r="AT14" i="1"/>
  <c r="AS15" i="1"/>
  <c r="AT15" i="1"/>
  <c r="AS16" i="1"/>
  <c r="AT16" i="1"/>
  <c r="AS17" i="1"/>
  <c r="AT17" i="1"/>
  <c r="AS18" i="1"/>
  <c r="AT18" i="1"/>
  <c r="AS19" i="1"/>
  <c r="AT19" i="1"/>
  <c r="AS20" i="1"/>
  <c r="AT20" i="1"/>
  <c r="AS21" i="1"/>
  <c r="AT21" i="1"/>
  <c r="AS22" i="1"/>
  <c r="AT22" i="1"/>
  <c r="AS23" i="1"/>
  <c r="AT23" i="1"/>
  <c r="AS24" i="1"/>
  <c r="AT24" i="1"/>
  <c r="AS25" i="1"/>
  <c r="AT25" i="1"/>
  <c r="AS26" i="1"/>
  <c r="AT26" i="1"/>
  <c r="AS27" i="1"/>
  <c r="AT27" i="1"/>
  <c r="AS28" i="1"/>
  <c r="AT28" i="1"/>
  <c r="AS29" i="1"/>
  <c r="AT29" i="1"/>
  <c r="AS30" i="1"/>
  <c r="AT30" i="1"/>
  <c r="AS31" i="1"/>
  <c r="AT31" i="1"/>
  <c r="AS32" i="1"/>
  <c r="AT32" i="1"/>
  <c r="AS33" i="1"/>
  <c r="AT33" i="1"/>
  <c r="AS34" i="1"/>
  <c r="AT34" i="1"/>
  <c r="AS35" i="1"/>
  <c r="AT35" i="1"/>
  <c r="AS36" i="1"/>
  <c r="AT36" i="1"/>
  <c r="AS37" i="1"/>
  <c r="AT37" i="1"/>
  <c r="AS38" i="1"/>
  <c r="AT38" i="1"/>
  <c r="AS39" i="1"/>
  <c r="AT39" i="1"/>
  <c r="AS40" i="1"/>
  <c r="AT40" i="1"/>
  <c r="AS41" i="1"/>
  <c r="AT41" i="1"/>
  <c r="AS42" i="1"/>
  <c r="AT42" i="1"/>
  <c r="AS43" i="1"/>
  <c r="AT43" i="1"/>
  <c r="AS44" i="1"/>
  <c r="AT44" i="1"/>
  <c r="AS45" i="1"/>
  <c r="AT45" i="1"/>
  <c r="AT3" i="1"/>
  <c r="AS3" i="1"/>
  <c r="AU128" i="1" l="1"/>
  <c r="AU168" i="1"/>
  <c r="AU115" i="1"/>
  <c r="AU155" i="1"/>
  <c r="AU205" i="1"/>
  <c r="AU188" i="1"/>
  <c r="AU69" i="1"/>
  <c r="AU120" i="1"/>
  <c r="AU119" i="1"/>
  <c r="AU166" i="1"/>
  <c r="AU154" i="1"/>
  <c r="AU153" i="1"/>
  <c r="AU151" i="1"/>
  <c r="AU147" i="1"/>
  <c r="AU146" i="1"/>
  <c r="AU145" i="1"/>
  <c r="AU143" i="1"/>
  <c r="AU187" i="1"/>
  <c r="AU184" i="1"/>
  <c r="AU3" i="1"/>
  <c r="AU45" i="1"/>
  <c r="AU37" i="1"/>
  <c r="AU29" i="1"/>
  <c r="AU21" i="1"/>
  <c r="AU13" i="1"/>
  <c r="AU109" i="1"/>
  <c r="AU101" i="1"/>
  <c r="AU93" i="1"/>
  <c r="AU85" i="1"/>
  <c r="AU77" i="1"/>
  <c r="AU61" i="1"/>
  <c r="AU53" i="1"/>
  <c r="AU180" i="1"/>
  <c r="AU182" i="1"/>
  <c r="AU204" i="1"/>
  <c r="AU203" i="1"/>
  <c r="AU201" i="1"/>
  <c r="AU197" i="1"/>
  <c r="AU5" i="1"/>
  <c r="AU41" i="1"/>
  <c r="AU33" i="1"/>
  <c r="AU25" i="1"/>
  <c r="AU17" i="1"/>
  <c r="AU9" i="1"/>
  <c r="AU105" i="1"/>
  <c r="AU97" i="1"/>
  <c r="AU89" i="1"/>
  <c r="AU81" i="1"/>
  <c r="AU73" i="1"/>
  <c r="AU65" i="1"/>
  <c r="AU57" i="1"/>
  <c r="AU49" i="1"/>
  <c r="AU136" i="1"/>
  <c r="AU135" i="1"/>
  <c r="AU167" i="1"/>
  <c r="AU163" i="1"/>
  <c r="AU162" i="1"/>
  <c r="AU161" i="1"/>
  <c r="AU159" i="1"/>
  <c r="AU158" i="1"/>
  <c r="AU150" i="1"/>
  <c r="AU179" i="1"/>
  <c r="AU176" i="1"/>
  <c r="AU209" i="1"/>
  <c r="AU208" i="1"/>
  <c r="AU200" i="1"/>
  <c r="AU127" i="1"/>
  <c r="AU43" i="1"/>
  <c r="AU39" i="1"/>
  <c r="AU35" i="1"/>
  <c r="AU31" i="1"/>
  <c r="AU27" i="1"/>
  <c r="AU23" i="1"/>
  <c r="AU19" i="1"/>
  <c r="AU15" i="1"/>
  <c r="AU11" i="1"/>
  <c r="AU7" i="1"/>
  <c r="AU107" i="1"/>
  <c r="AU103" i="1"/>
  <c r="AU99" i="1"/>
  <c r="AU95" i="1"/>
  <c r="AU91" i="1"/>
  <c r="AU87" i="1"/>
  <c r="AU83" i="1"/>
  <c r="AU79" i="1"/>
  <c r="AU75" i="1"/>
  <c r="AU71" i="1"/>
  <c r="AU67" i="1"/>
  <c r="AU63" i="1"/>
  <c r="AU59" i="1"/>
  <c r="AU55" i="1"/>
  <c r="AU51" i="1"/>
  <c r="AU47" i="1"/>
  <c r="AU140" i="1"/>
  <c r="AU131" i="1"/>
  <c r="AU129" i="1"/>
  <c r="AU126" i="1"/>
  <c r="AU124" i="1"/>
  <c r="AU156" i="1"/>
  <c r="AU174" i="1"/>
  <c r="AU172" i="1"/>
  <c r="AU206" i="1"/>
  <c r="AT211" i="1"/>
  <c r="AT111" i="1"/>
  <c r="AT110" i="1"/>
  <c r="AU44" i="1"/>
  <c r="AU42" i="1"/>
  <c r="AU40" i="1"/>
  <c r="AU38" i="1"/>
  <c r="AU36" i="1"/>
  <c r="AU34" i="1"/>
  <c r="AU32" i="1"/>
  <c r="AU30" i="1"/>
  <c r="AU28" i="1"/>
  <c r="AU26" i="1"/>
  <c r="AU24" i="1"/>
  <c r="AU22" i="1"/>
  <c r="AU20" i="1"/>
  <c r="AU18" i="1"/>
  <c r="AU16" i="1"/>
  <c r="AU14" i="1"/>
  <c r="AU12" i="1"/>
  <c r="AU10" i="1"/>
  <c r="AU8" i="1"/>
  <c r="AU6" i="1"/>
  <c r="AU4" i="1"/>
  <c r="AU108" i="1"/>
  <c r="AU106" i="1"/>
  <c r="AU104" i="1"/>
  <c r="AU102" i="1"/>
  <c r="AU100" i="1"/>
  <c r="AU98" i="1"/>
  <c r="AU96" i="1"/>
  <c r="AU94" i="1"/>
  <c r="AU92" i="1"/>
  <c r="AU90" i="1"/>
  <c r="AU88" i="1"/>
  <c r="AU86" i="1"/>
  <c r="AU84" i="1"/>
  <c r="AU82" i="1"/>
  <c r="AU80" i="1"/>
  <c r="AU78" i="1"/>
  <c r="AU76" i="1"/>
  <c r="AU74" i="1"/>
  <c r="AU72" i="1"/>
  <c r="AU70" i="1"/>
  <c r="AU68" i="1"/>
  <c r="AU66" i="1"/>
  <c r="AU64" i="1"/>
  <c r="AU62" i="1"/>
  <c r="AU60" i="1"/>
  <c r="AU58" i="1"/>
  <c r="AU56" i="1"/>
  <c r="AU54" i="1"/>
  <c r="AU52" i="1"/>
  <c r="AU50" i="1"/>
  <c r="AU48" i="1"/>
  <c r="AU46" i="1"/>
  <c r="AU139" i="1"/>
  <c r="AU137" i="1"/>
  <c r="AU134" i="1"/>
  <c r="AU132" i="1"/>
  <c r="AU123" i="1"/>
  <c r="AU121" i="1"/>
  <c r="AU118" i="1"/>
  <c r="AU116" i="1"/>
  <c r="AU164" i="1"/>
  <c r="AU148" i="1"/>
  <c r="AU198" i="1"/>
  <c r="AS110" i="1"/>
  <c r="AU160" i="1"/>
  <c r="AU149" i="1"/>
  <c r="AU144" i="1"/>
  <c r="AU190" i="1"/>
  <c r="AU175" i="1"/>
  <c r="AU171" i="1"/>
  <c r="AU207" i="1"/>
  <c r="AU202" i="1"/>
  <c r="AU199" i="1"/>
  <c r="AU138" i="1"/>
  <c r="AU133" i="1"/>
  <c r="AU130" i="1"/>
  <c r="AU125" i="1"/>
  <c r="AU122" i="1"/>
  <c r="AU117" i="1"/>
  <c r="AU142" i="1"/>
  <c r="AU170" i="1"/>
  <c r="AU186" i="1"/>
  <c r="AU178" i="1"/>
  <c r="AU165" i="1"/>
  <c r="AU157" i="1"/>
  <c r="AU152" i="1"/>
  <c r="AU183" i="1"/>
  <c r="AU185" i="1"/>
  <c r="AU177" i="1"/>
  <c r="AU196" i="1"/>
  <c r="AU173" i="1"/>
  <c r="AS193" i="1"/>
  <c r="AU189" i="1"/>
  <c r="AU181" i="1"/>
  <c r="G193" i="1"/>
  <c r="F193" i="1"/>
  <c r="D193" i="1"/>
  <c r="AG193" i="1"/>
  <c r="AF193" i="1"/>
  <c r="AE193" i="1"/>
  <c r="AT192" i="1"/>
  <c r="AU192" i="1" s="1"/>
  <c r="U193" i="1"/>
  <c r="T193" i="1"/>
  <c r="AT193" i="1" l="1"/>
  <c r="AU110" i="1"/>
  <c r="AU193" i="1"/>
  <c r="AR193" i="1" l="1"/>
  <c r="AQ193" i="1"/>
  <c r="AP193" i="1"/>
  <c r="AO193" i="1"/>
  <c r="AN193" i="1"/>
  <c r="AL193" i="1"/>
  <c r="AK193" i="1"/>
  <c r="AJ193" i="1"/>
  <c r="AI193" i="1"/>
  <c r="AH193" i="1"/>
  <c r="AD193" i="1"/>
  <c r="AC193" i="1"/>
  <c r="AB193" i="1"/>
  <c r="Z193" i="1"/>
  <c r="X193" i="1"/>
  <c r="Q193" i="1"/>
  <c r="P193" i="1"/>
  <c r="O193" i="1"/>
  <c r="N193" i="1"/>
  <c r="L193" i="1"/>
  <c r="I193" i="1"/>
  <c r="E193" i="1"/>
  <c r="C193" i="1"/>
  <c r="AS210" i="1" l="1"/>
  <c r="AS111" i="1"/>
  <c r="AU210" i="1" l="1"/>
  <c r="AU211" i="1" s="1"/>
  <c r="AS211" i="1"/>
  <c r="AU111" i="1"/>
</calcChain>
</file>

<file path=xl/comments1.xml><?xml version="1.0" encoding="utf-8"?>
<comments xmlns="http://schemas.openxmlformats.org/spreadsheetml/2006/main">
  <authors>
    <author>Автор</author>
  </authors>
  <commentList>
    <comment ref="A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 2 временно</t>
        </r>
      </text>
    </comment>
    <comment ref="Y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1-временное
1-постоянное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1-дерматолог
1-венеролог</t>
        </r>
      </text>
    </comment>
    <comment ref="V16" authorId="0" shapeId="0">
      <text>
        <r>
          <rPr>
            <b/>
            <sz val="9"/>
            <color indexed="81"/>
            <rFont val="Tahoma"/>
            <charset val="1"/>
          </rPr>
          <t>1-постоянное
1-временное</t>
        </r>
      </text>
    </comment>
    <comment ref="AI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Маршрут здоровья</t>
        </r>
      </text>
    </comment>
    <comment ref="AC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AC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1 -онколог хирург
1-временно детский онколог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G35" authorId="0" shapeId="0">
      <text>
        <r>
          <rPr>
            <b/>
            <sz val="9"/>
            <color indexed="81"/>
            <rFont val="Tahoma"/>
            <charset val="1"/>
          </rPr>
          <t>Автор:
1-зав.детским отделением</t>
        </r>
      </text>
    </comment>
    <comment ref="U3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0,5 Педиатр Инфекционного отделения</t>
        </r>
      </text>
    </comment>
    <comment ref="V4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Временное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1-психотерапевт в Центр
</t>
        </r>
      </text>
    </comment>
    <comment ref="U4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</t>
        </r>
      </text>
    </comment>
    <comment ref="G5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1-временное
1-постоянное</t>
        </r>
      </text>
    </comment>
    <comment ref="AL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1 заведующий
</t>
        </r>
      </text>
    </comment>
    <comment ref="G6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зав.терапевтическим отделением</t>
        </r>
      </text>
    </comment>
    <comment ref="AA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C6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</t>
        </r>
      </text>
    </comment>
    <comment ref="AI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с.Целинное</t>
        </r>
      </text>
    </comment>
    <comment ref="M6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 1 постоянно на участок</t>
        </r>
      </text>
    </comment>
    <comment ref="R68" authorId="0" shapeId="0">
      <text>
        <r>
          <rPr>
            <sz val="9"/>
            <color indexed="81"/>
            <rFont val="Tahoma"/>
            <family val="2"/>
            <charset val="204"/>
          </rPr>
          <t>Временное</t>
        </r>
      </text>
    </comment>
    <comment ref="V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
</t>
        </r>
      </text>
    </comment>
    <comment ref="V8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Временное</t>
        </r>
      </text>
    </comment>
    <comment ref="C8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Временно</t>
        </r>
      </text>
    </comment>
    <comment ref="AR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  <comment ref="F115" authorId="0" shapeId="0">
      <text>
        <r>
          <rPr>
            <sz val="9"/>
            <color indexed="81"/>
            <rFont val="Tahoma"/>
            <family val="2"/>
            <charset val="204"/>
          </rPr>
          <t xml:space="preserve"> 1 ФАП с. Хорум-Даг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2.с.Усть-Элегест</t>
        </r>
      </text>
    </comment>
    <comment ref="K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отд-2, Уюк-1, Хадын-1,Аржаан-1, 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Хайыракан</t>
        </r>
      </text>
    </comment>
    <comment ref="AL12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2- г.Кызыл
1- Чадан
1-Шагонар</t>
        </r>
      </text>
    </comment>
    <comment ref="Y12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1-кабинета иммунопрофилактики1-отделения организации медицинской помощив образовательных учреждениях
1-функциональной диагностики</t>
        </r>
      </text>
    </comment>
    <comment ref="AQ15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Временные</t>
        </r>
      </text>
    </comment>
    <comment ref="W16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1- временное место кабинета ретгеновский КТ
1-постоянное место кабинета рентгеновской диагностики</t>
        </r>
      </text>
    </comment>
    <comment ref="Q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с.Ырбан
1-ФАП с.Адыр-Кежиг</t>
        </r>
      </text>
    </comment>
    <comment ref="Y16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1-фельдшер методист
1-фельдшер кабинета неотложной помощи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-Радуга, 1 - я/с Родничок, </t>
        </r>
      </text>
    </comment>
    <comment ref="K17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0,5 - с.Найырал
0,25 - с.Хут
1-временное с.Хадын
1-постоянное с.Хадын</t>
        </r>
      </text>
    </comment>
    <comment ref="Q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медсестра горного техникума</t>
        </r>
      </text>
    </comment>
  </commentList>
</comments>
</file>

<file path=xl/sharedStrings.xml><?xml version="1.0" encoding="utf-8"?>
<sst xmlns="http://schemas.openxmlformats.org/spreadsheetml/2006/main" count="572" uniqueCount="249">
  <si>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</si>
  <si>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</si>
  <si>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</si>
  <si>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</si>
  <si>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</si>
  <si>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</si>
  <si>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</si>
  <si>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</si>
  <si>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</si>
  <si>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</si>
  <si>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</si>
  <si>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</si>
  <si>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</si>
  <si>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</si>
  <si>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</si>
  <si>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</si>
  <si>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</si>
  <si>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</si>
  <si>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</si>
  <si>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</si>
  <si>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</si>
  <si>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</si>
  <si>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</si>
  <si>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</si>
  <si>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</si>
  <si>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</si>
  <si>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</si>
  <si>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</si>
  <si>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</si>
  <si>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</si>
  <si>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</si>
  <si>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</si>
  <si>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</si>
  <si>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</si>
  <si>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</si>
  <si>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</si>
  <si>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</si>
  <si>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</si>
  <si>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</si>
  <si>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</si>
  <si>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</si>
  <si>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</si>
  <si>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</si>
  <si>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</si>
  <si>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</si>
  <si>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</si>
  <si>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</si>
  <si>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</si>
  <si>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</si>
  <si>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</si>
  <si>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</si>
  <si>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</si>
  <si>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</si>
  <si>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</si>
  <si>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</si>
  <si>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</si>
  <si>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</si>
  <si>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</si>
  <si>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</si>
  <si>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</si>
  <si>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</si>
  <si>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</si>
  <si>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</si>
  <si>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</si>
  <si>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</si>
  <si>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</si>
  <si>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</si>
  <si>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</si>
  <si>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</si>
  <si>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</si>
  <si>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</si>
  <si>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</si>
  <si>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</si>
  <si>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</si>
  <si>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</si>
  <si>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</si>
  <si>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</si>
  <si>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</si>
  <si>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</si>
  <si>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</si>
  <si>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</si>
  <si>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</si>
  <si>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</si>
  <si>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</si>
  <si>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</si>
  <si>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</si>
  <si>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</si>
  <si>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</si>
  <si>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</si>
  <si>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</si>
  <si>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</si>
  <si>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</si>
  <si>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</si>
  <si>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</si>
  <si>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</si>
  <si>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</si>
  <si>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</si>
  <si>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</si>
  <si>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</si>
  <si>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</si>
  <si>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</si>
  <si>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</si>
  <si>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</si>
  <si>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</si>
  <si>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</si>
  <si>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</si>
  <si>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</si>
  <si>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</si>
  <si>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</si>
  <si>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</si>
  <si>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</si>
  <si>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</si>
  <si>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</si>
  <si>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</si>
  <si>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</si>
  <si>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</si>
  <si>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</si>
  <si>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</si>
  <si>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</si>
  <si>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</si>
  <si>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</si>
  <si>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</si>
  <si>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</si>
  <si>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</si>
  <si>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</si>
  <si>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</si>
  <si>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</si>
  <si>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</si>
  <si>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</si>
  <si>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</si>
  <si>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</si>
  <si>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</si>
  <si>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</si>
  <si>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</si>
  <si>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</si>
  <si>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</si>
  <si>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</si>
  <si>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</si>
  <si>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</si>
  <si>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</si>
  <si>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</si>
  <si>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</si>
  <si>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</si>
  <si>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</si>
  <si>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</si>
  <si>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</si>
  <si>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</si>
  <si>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</si>
  <si>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</si>
  <si>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</si>
  <si>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</si>
  <si>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</si>
  <si>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</si>
  <si>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</si>
  <si>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</si>
  <si>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</si>
  <si>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</si>
  <si>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</si>
  <si>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</si>
  <si>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</si>
  <si>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</si>
  <si>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</si>
  <si>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</si>
  <si>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</si>
  <si>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</si>
  <si>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</si>
  <si>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</si>
  <si>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</si>
  <si>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</si>
  <si>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</si>
  <si>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</si>
  <si>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</si>
  <si>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</si>
  <si>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</si>
  <si>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</si>
  <si>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</si>
  <si>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</si>
  <si>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</si>
  <si>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</si>
  <si>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</si>
  <si>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</si>
  <si>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</si>
  <si>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</si>
  <si>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</si>
  <si>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</si>
  <si>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</si>
  <si>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</si>
  <si>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</si>
  <si>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</si>
  <si>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</si>
  <si>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</si>
  <si>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</si>
  <si>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</si>
  <si>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</si>
  <si>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</si>
  <si>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</si>
  <si>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</si>
  <si>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</si>
  <si>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</si>
  <si>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</si>
  <si>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</si>
  <si>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</si>
  <si>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</si>
  <si>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</si>
  <si>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</si>
  <si>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</si>
  <si>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</si>
  <si>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</si>
  <si>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</si>
  <si>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</si>
  <si>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</si>
  <si>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</si>
  <si>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</si>
  <si>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</si>
  <si>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</si>
  <si>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</si>
  <si>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</si>
  <si>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</si>
  <si>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</si>
  <si>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</si>
  <si>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</si>
  <si>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</si>
  <si>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</si>
  <si>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</si>
  <si>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</si>
  <si>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</si>
  <si>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</si>
  <si>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</si>
  <si>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</si>
  <si>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</si>
  <si>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</si>
  <si>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слесарь-электромонтажник</t>
  </si>
  <si>
    <t>ведущий юрисконсульт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</si>
  <si>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</si>
  <si>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</si>
  <si>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</si>
  <si>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</si>
  <si>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</si>
  <si>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</si>
  <si>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</si>
  <si>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</si>
  <si>
    <t>заместители по клинико-экспертной работе</t>
  </si>
  <si>
    <t>ведущий специалист по закупкам</t>
  </si>
  <si>
    <t>инженер-метролог</t>
  </si>
  <si>
    <t>РесБольница № 11</t>
  </si>
  <si>
    <t>Потребность в среднем медицинском персонале</t>
  </si>
  <si>
    <t>специалист по кадрам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</si>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</sst>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8">
    <xf numFmtId="0" fontId="0" fillId="0" borderId="0" xfId="0"/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textRotation="90" wrapText="1"/>
    </xf>
    <xf numFmtId="0" fontId="9" fillId="0" borderId="1" xfId="0" applyFont="1" applyFill="1" applyBorder="1" applyAlignment="1">
      <alignment horizontal="center" textRotation="90" wrapText="1"/>
    </xf>
    <xf numFmtId="0" fontId="0" fillId="0" borderId="1" xfId="0" applyFont="1" applyBorder="1"/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left" wrapText="1"/>
    </xf>
    <xf numFmtId="165" fontId="9" fillId="0" borderId="2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2" fontId="11" fillId="0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5" fontId="9" fillId="2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11" fillId="0" borderId="0" xfId="0" applyFont="1" applyFill="1"/>
    <xf numFmtId="2" fontId="11" fillId="3" borderId="0" xfId="0" applyNumberFormat="1" applyFont="1" applyFill="1"/>
    <xf numFmtId="2" fontId="12" fillId="0" borderId="0" xfId="0" applyNumberFormat="1" applyFont="1" applyAlignment="1">
      <alignment horizontal="center"/>
    </xf>
    <xf numFmtId="0" fontId="0" fillId="0" borderId="0" xfId="0" applyFont="1"/>
    <xf numFmtId="0" fontId="0" fillId="6" borderId="1" xfId="0" applyFont="1" applyFill="1" applyBorder="1" applyAlignment="1">
      <alignment horizontal="center" vertical="top"/>
    </xf>
    <xf numFmtId="0" fontId="0" fillId="4" borderId="1" xfId="0" applyFont="1" applyFill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9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0" fillId="0" borderId="0" xfId="0" applyFont="1" applyFill="1"/>
    <xf numFmtId="0" fontId="8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65" fontId="11" fillId="0" borderId="0" xfId="0" applyNumberFormat="1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/>
    <xf numFmtId="0" fontId="12" fillId="0" borderId="1" xfId="0" applyFont="1" applyFill="1" applyBorder="1"/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Fill="1"/>
    <xf numFmtId="0" fontId="0" fillId="0" borderId="0" xfId="0" applyFont="1" applyAlignment="1">
      <alignment horizontal="center" vertical="top"/>
    </xf>
    <xf numFmtId="0" fontId="9" fillId="0" borderId="1" xfId="0" applyFont="1" applyFill="1" applyBorder="1" applyAlignment="1">
      <alignment horizontal="left" textRotation="90" wrapText="1"/>
    </xf>
    <xf numFmtId="165" fontId="9" fillId="0" borderId="1" xfId="0" applyNumberFormat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/>
    <xf numFmtId="0" fontId="0" fillId="5" borderId="0" xfId="0" applyFill="1"/>
    <xf numFmtId="2" fontId="11" fillId="2" borderId="1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0" xfId="0" applyFill="1"/>
    <xf numFmtId="0" fontId="9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9" fillId="0" borderId="0" xfId="0" applyFont="1" applyFill="1" applyBorder="1" applyAlignment="1"/>
    <xf numFmtId="0" fontId="12" fillId="0" borderId="1" xfId="0" applyFont="1" applyBorder="1" applyAlignment="1">
      <alignment horizontal="center" wrapText="1"/>
    </xf>
    <xf numFmtId="0" fontId="0" fillId="0" borderId="5" xfId="0" applyFont="1" applyBorder="1"/>
    <xf numFmtId="0" fontId="12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 textRotation="90" wrapText="1"/>
    </xf>
    <xf numFmtId="0" fontId="17" fillId="4" borderId="1" xfId="0" applyFont="1" applyFill="1" applyBorder="1" applyAlignment="1">
      <alignment horizontal="left" textRotation="90" wrapText="1"/>
    </xf>
    <xf numFmtId="0" fontId="9" fillId="0" borderId="0" xfId="0" applyFont="1" applyFill="1" applyAlignment="1">
      <alignment horizontal="center" vertical="top" wrapText="1"/>
    </xf>
    <xf numFmtId="0" fontId="17" fillId="0" borderId="1" xfId="0" applyFont="1" applyFill="1" applyBorder="1" applyAlignment="1">
      <alignment horizontal="left" textRotation="90" wrapText="1"/>
    </xf>
    <xf numFmtId="0" fontId="18" fillId="0" borderId="1" xfId="0" applyFont="1" applyFill="1" applyBorder="1" applyAlignment="1">
      <alignment horizontal="left" textRotation="90" wrapText="1"/>
    </xf>
    <xf numFmtId="2" fontId="9" fillId="0" borderId="1" xfId="0" applyNumberFormat="1" applyFont="1" applyFill="1" applyBorder="1" applyAlignment="1">
      <alignment horizontal="left" wrapText="1"/>
    </xf>
    <xf numFmtId="165" fontId="17" fillId="0" borderId="1" xfId="0" applyNumberFormat="1" applyFont="1" applyFill="1" applyBorder="1" applyAlignment="1">
      <alignment horizontal="left" wrapText="1"/>
    </xf>
    <xf numFmtId="165" fontId="18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1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166" fontId="11" fillId="0" borderId="1" xfId="1" applyNumberFormat="1" applyFont="1" applyFill="1" applyBorder="1" applyAlignment="1">
      <alignment horizontal="center"/>
    </xf>
    <xf numFmtId="0" fontId="19" fillId="0" borderId="0" xfId="0" applyFont="1" applyFill="1"/>
    <xf numFmtId="0" fontId="1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textRotation="90" wrapText="1"/>
    </xf>
    <xf numFmtId="0" fontId="1" fillId="0" borderId="4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2" fontId="11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" fillId="0" borderId="1" xfId="0" applyFont="1" applyFill="1" applyBorder="1"/>
    <xf numFmtId="0" fontId="19" fillId="0" borderId="1" xfId="0" applyFont="1" applyFill="1" applyBorder="1"/>
    <xf numFmtId="2" fontId="11" fillId="0" borderId="1" xfId="0" applyNumberFormat="1" applyFont="1" applyFill="1" applyBorder="1"/>
    <xf numFmtId="165" fontId="11" fillId="0" borderId="1" xfId="0" applyNumberFormat="1" applyFont="1" applyFill="1" applyBorder="1"/>
    <xf numFmtId="0" fontId="2" fillId="0" borderId="1" xfId="0" applyFont="1" applyFill="1" applyBorder="1"/>
    <xf numFmtId="0" fontId="20" fillId="0" borderId="0" xfId="0" applyFont="1" applyFill="1"/>
    <xf numFmtId="0" fontId="21" fillId="0" borderId="0" xfId="0" applyFont="1" applyFill="1"/>
    <xf numFmtId="0" fontId="18" fillId="4" borderId="1" xfId="0" applyFont="1" applyFill="1" applyBorder="1" applyAlignment="1">
      <alignment horizontal="left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2"/>
  <sheetViews>
    <sheetView tabSelected="1" zoomScaleNormal="100" workbookViewId="0">
      <pane xSplit="2" ySplit="1" topLeftCell="AG194" activePane="bottomRight" state="frozen"/>
      <selection pane="topRight" activeCell="C1" sqref="C1"/>
      <selection pane="bottomLeft" activeCell="A2" sqref="A2"/>
      <selection pane="bottomRight" activeCell="B124" sqref="B124"/>
    </sheetView>
  </sheetViews>
  <sheetFormatPr defaultRowHeight="15" x14ac:dyDescent="0.25"/>
  <cols>
    <col min="1" max="1" width="5.125" style="72" bestFit="1" customWidth="1"/>
    <col min="2" max="2" width="19.375" style="35" bestFit="1" customWidth="1"/>
    <col min="3" max="3" width="4.875" style="50" customWidth="1"/>
    <col min="4" max="4" width="5.75" style="50" customWidth="1"/>
    <col min="5" max="5" width="4.875" style="50" customWidth="1"/>
    <col min="6" max="6" width="5.875" style="50" customWidth="1"/>
    <col min="7" max="8" width="4.875" style="50" customWidth="1"/>
    <col min="9" max="10" width="5.75" style="50" customWidth="1"/>
    <col min="11" max="11" width="5.25" style="50" customWidth="1"/>
    <col min="12" max="12" width="4.875" style="50" customWidth="1"/>
    <col min="13" max="13" width="5.75" style="50" customWidth="1"/>
    <col min="14" max="14" width="4.75" style="50" customWidth="1"/>
    <col min="15" max="15" width="4.875" style="50" customWidth="1"/>
    <col min="16" max="16" width="4" style="50" customWidth="1"/>
    <col min="17" max="17" width="4.875" style="50" customWidth="1"/>
    <col min="18" max="18" width="5" style="50" customWidth="1"/>
    <col min="19" max="19" width="4.375" style="50" customWidth="1"/>
    <col min="20" max="20" width="5.125" style="50" customWidth="1"/>
    <col min="21" max="21" width="4.875" style="50" customWidth="1"/>
    <col min="22" max="22" width="5.75" style="50" customWidth="1"/>
    <col min="23" max="23" width="4.875" style="50" customWidth="1"/>
    <col min="24" max="24" width="4.875" style="50" hidden="1" customWidth="1"/>
    <col min="25" max="25" width="8.375" style="50" customWidth="1"/>
    <col min="26" max="26" width="7.75" style="50" customWidth="1"/>
    <col min="27" max="27" width="8" style="50" customWidth="1"/>
    <col min="28" max="28" width="4.875" style="50" customWidth="1"/>
    <col min="29" max="29" width="4" style="50" customWidth="1"/>
    <col min="30" max="30" width="4.875" style="50" customWidth="1"/>
    <col min="31" max="31" width="4.875" style="126" customWidth="1"/>
    <col min="32" max="32" width="10.625" style="50" customWidth="1"/>
    <col min="33" max="33" width="8" style="50" customWidth="1"/>
    <col min="34" max="34" width="8.375" style="50" customWidth="1"/>
    <col min="35" max="35" width="10.875" style="50" customWidth="1"/>
    <col min="36" max="36" width="6.875" style="50" hidden="1" customWidth="1"/>
    <col min="37" max="37" width="4" style="50" customWidth="1"/>
    <col min="38" max="38" width="8.125" style="50" customWidth="1"/>
    <col min="39" max="39" width="10" style="50" customWidth="1"/>
    <col min="40" max="40" width="9.625" style="50" customWidth="1"/>
    <col min="41" max="42" width="8" style="50" customWidth="1"/>
    <col min="43" max="43" width="6.25" style="50" customWidth="1"/>
    <col min="44" max="44" width="8" style="50" customWidth="1"/>
    <col min="45" max="45" width="7.375" style="35" customWidth="1"/>
    <col min="46" max="46" width="7.875" style="35" customWidth="1"/>
    <col min="47" max="47" width="8" style="35" customWidth="1"/>
    <col min="48" max="48" width="9.125" style="35"/>
  </cols>
  <sheetData>
    <row r="1" spans="1:48" ht="110.25" customHeight="1" x14ac:dyDescent="0.25">
      <c r="A1" s="1" t="s">
        <v>0</v>
      </c>
      <c r="B1" s="2" t="s">
        <v>1</v>
      </c>
      <c r="C1" s="89" t="s">
        <v>2</v>
      </c>
      <c r="D1" s="89" t="s">
        <v>3</v>
      </c>
      <c r="E1" s="89" t="s">
        <v>4</v>
      </c>
      <c r="F1" s="90" t="s">
        <v>5</v>
      </c>
      <c r="G1" s="89" t="s">
        <v>6</v>
      </c>
      <c r="H1" s="89" t="s">
        <v>7</v>
      </c>
      <c r="I1" s="89" t="s">
        <v>8</v>
      </c>
      <c r="J1" s="90" t="s">
        <v>9</v>
      </c>
      <c r="K1" s="89" t="s">
        <v>10</v>
      </c>
      <c r="L1" s="89" t="s">
        <v>11</v>
      </c>
      <c r="M1" s="90" t="s">
        <v>12</v>
      </c>
      <c r="N1" s="89" t="s">
        <v>13</v>
      </c>
      <c r="O1" s="89" t="s">
        <v>14</v>
      </c>
      <c r="P1" s="89" t="s">
        <v>15</v>
      </c>
      <c r="Q1" s="89" t="s">
        <v>16</v>
      </c>
      <c r="R1" s="89" t="s">
        <v>17</v>
      </c>
      <c r="S1" s="90" t="s">
        <v>18</v>
      </c>
      <c r="T1" s="89" t="s">
        <v>19</v>
      </c>
      <c r="U1" s="89" t="s">
        <v>20</v>
      </c>
      <c r="V1" s="90" t="s">
        <v>21</v>
      </c>
      <c r="W1" s="90" t="s">
        <v>22</v>
      </c>
      <c r="X1" s="89" t="s">
        <v>23</v>
      </c>
      <c r="Y1" s="90" t="s">
        <v>24</v>
      </c>
      <c r="Z1" s="89" t="s">
        <v>25</v>
      </c>
      <c r="AA1" s="89" t="s">
        <v>26</v>
      </c>
      <c r="AB1" s="89" t="s">
        <v>27</v>
      </c>
      <c r="AC1" s="90" t="s">
        <v>28</v>
      </c>
      <c r="AD1" s="90" t="s">
        <v>29</v>
      </c>
      <c r="AE1" s="127" t="s">
        <v>30</v>
      </c>
      <c r="AF1" s="89" t="s">
        <v>31</v>
      </c>
      <c r="AG1" s="89" t="s">
        <v>32</v>
      </c>
      <c r="AH1" s="89" t="s">
        <v>33</v>
      </c>
      <c r="AI1" s="89" t="s">
        <v>34</v>
      </c>
      <c r="AJ1" s="89"/>
      <c r="AK1" s="89" t="s">
        <v>35</v>
      </c>
      <c r="AL1" s="89" t="s">
        <v>36</v>
      </c>
      <c r="AM1" s="89" t="s">
        <v>37</v>
      </c>
      <c r="AN1" s="89" t="s">
        <v>38</v>
      </c>
      <c r="AO1" s="89" t="s">
        <v>39</v>
      </c>
      <c r="AP1" s="89" t="s">
        <v>40</v>
      </c>
      <c r="AQ1" s="89" t="s">
        <v>41</v>
      </c>
      <c r="AR1" s="89" t="s">
        <v>42</v>
      </c>
      <c r="AS1" s="3" t="s">
        <v>43</v>
      </c>
      <c r="AT1" s="3" t="s">
        <v>44</v>
      </c>
      <c r="AU1" s="4" t="s">
        <v>45</v>
      </c>
      <c r="AV1" s="5" t="s">
        <v>46</v>
      </c>
    </row>
    <row r="2" spans="1:48" x14ac:dyDescent="0.25">
      <c r="A2" s="6"/>
      <c r="B2" s="7" t="s">
        <v>47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4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5"/>
      <c r="AE2" s="96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9"/>
      <c r="AV2" s="5"/>
    </row>
    <row r="3" spans="1:48" x14ac:dyDescent="0.25">
      <c r="A3" s="6">
        <v>1</v>
      </c>
      <c r="B3" s="10" t="s">
        <v>48</v>
      </c>
      <c r="C3" s="11" t="s">
        <v>247</v>
      </c>
      <c r="D3" s="11">
        <v>1</v>
      </c>
      <c r="E3" s="11"/>
      <c r="F3" s="11">
        <v>1</v>
      </c>
      <c r="G3" s="11" t="s">
        <v>247</v>
      </c>
      <c r="H3" s="11" t="s">
        <v>247</v>
      </c>
      <c r="I3" s="11"/>
      <c r="J3" s="11"/>
      <c r="K3" s="11"/>
      <c r="L3" s="11">
        <v>1</v>
      </c>
      <c r="M3" s="11">
        <v>2</v>
      </c>
      <c r="N3" s="11"/>
      <c r="O3" s="11" t="s">
        <v>247</v>
      </c>
      <c r="P3" s="11">
        <v>1</v>
      </c>
      <c r="Q3" s="11"/>
      <c r="R3" s="11" t="s">
        <v>247</v>
      </c>
      <c r="S3" s="12"/>
      <c r="T3" s="11">
        <v>1</v>
      </c>
      <c r="U3" s="11">
        <v>2</v>
      </c>
      <c r="V3" s="13"/>
      <c r="W3" s="13">
        <v>1</v>
      </c>
      <c r="X3" s="13"/>
      <c r="Y3" s="13">
        <v>1</v>
      </c>
      <c r="Z3" s="13"/>
      <c r="AA3" s="13">
        <v>2</v>
      </c>
      <c r="AB3" s="13"/>
      <c r="AC3" s="13"/>
      <c r="AD3" s="97"/>
      <c r="AE3" s="98">
        <v>1</v>
      </c>
      <c r="AF3" s="13">
        <v>1</v>
      </c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4">
        <f>SUM(C3:U3)</f>
        <v>9</v>
      </c>
      <c r="AT3" s="14">
        <f>SUM(V3:AR3)</f>
        <v>6</v>
      </c>
      <c r="AU3" s="15">
        <f>AS3+AT3</f>
        <v>15</v>
      </c>
      <c r="AV3" s="5">
        <v>1</v>
      </c>
    </row>
    <row r="4" spans="1:48" x14ac:dyDescent="0.25">
      <c r="A4" s="1">
        <v>2</v>
      </c>
      <c r="B4" s="10" t="s">
        <v>49</v>
      </c>
      <c r="C4" s="11"/>
      <c r="D4" s="11"/>
      <c r="E4" s="11"/>
      <c r="F4" s="11"/>
      <c r="G4" s="11"/>
      <c r="H4" s="11"/>
      <c r="I4" s="99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3"/>
      <c r="W4" s="13"/>
      <c r="X4" s="13"/>
      <c r="Y4" s="13">
        <v>1</v>
      </c>
      <c r="Z4" s="13"/>
      <c r="AA4" s="13"/>
      <c r="AB4" s="13"/>
      <c r="AC4" s="13"/>
      <c r="AD4" s="97"/>
      <c r="AE4" s="98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4">
        <f t="shared" ref="AS4:AS45" si="0">SUM(C4:U4)</f>
        <v>0</v>
      </c>
      <c r="AT4" s="14">
        <f t="shared" ref="AT4:AT45" si="1">SUM(V4:AR4)</f>
        <v>1</v>
      </c>
      <c r="AU4" s="15">
        <f t="shared" ref="AU4:AU67" si="2">AS4+AT4</f>
        <v>1</v>
      </c>
      <c r="AV4" s="5"/>
    </row>
    <row r="5" spans="1:48" s="82" customFormat="1" ht="30.75" customHeight="1" x14ac:dyDescent="0.25">
      <c r="A5" s="25">
        <v>3</v>
      </c>
      <c r="B5" s="10" t="s">
        <v>50</v>
      </c>
      <c r="C5" s="11">
        <v>1</v>
      </c>
      <c r="D5" s="11">
        <v>1</v>
      </c>
      <c r="E5" s="11"/>
      <c r="F5" s="11">
        <v>1</v>
      </c>
      <c r="G5" s="11">
        <v>1</v>
      </c>
      <c r="H5" s="11"/>
      <c r="I5" s="11">
        <v>1</v>
      </c>
      <c r="J5" s="11">
        <v>1</v>
      </c>
      <c r="K5" s="11">
        <v>1</v>
      </c>
      <c r="L5" s="11">
        <v>1</v>
      </c>
      <c r="M5" s="11"/>
      <c r="N5" s="11"/>
      <c r="O5" s="11"/>
      <c r="P5" s="100">
        <v>1</v>
      </c>
      <c r="Q5" s="11">
        <v>1</v>
      </c>
      <c r="R5" s="11"/>
      <c r="S5" s="11"/>
      <c r="T5" s="11" t="s">
        <v>247</v>
      </c>
      <c r="U5" s="11"/>
      <c r="V5" s="13">
        <v>4</v>
      </c>
      <c r="W5" s="13"/>
      <c r="X5" s="13"/>
      <c r="Y5" s="13">
        <v>2</v>
      </c>
      <c r="Z5" s="13">
        <v>2</v>
      </c>
      <c r="AA5" s="13"/>
      <c r="AB5" s="13">
        <v>2</v>
      </c>
      <c r="AC5" s="13"/>
      <c r="AD5" s="97"/>
      <c r="AE5" s="98"/>
      <c r="AF5" s="13"/>
      <c r="AG5" s="13"/>
      <c r="AH5" s="13"/>
      <c r="AI5" s="13"/>
      <c r="AJ5" s="13"/>
      <c r="AK5" s="13"/>
      <c r="AL5" s="13"/>
      <c r="AM5" s="13">
        <v>3</v>
      </c>
      <c r="AN5" s="13"/>
      <c r="AO5" s="13"/>
      <c r="AP5" s="13"/>
      <c r="AQ5" s="13"/>
      <c r="AR5" s="13"/>
      <c r="AS5" s="79">
        <f t="shared" si="0"/>
        <v>10</v>
      </c>
      <c r="AT5" s="79">
        <f t="shared" si="1"/>
        <v>13</v>
      </c>
      <c r="AU5" s="80">
        <f t="shared" si="2"/>
        <v>23</v>
      </c>
      <c r="AV5" s="81"/>
    </row>
    <row r="6" spans="1:48" x14ac:dyDescent="0.25">
      <c r="A6" s="1">
        <v>4</v>
      </c>
      <c r="B6" s="17" t="s">
        <v>51</v>
      </c>
      <c r="C6" s="11"/>
      <c r="D6" s="11"/>
      <c r="E6" s="11"/>
      <c r="F6" s="11"/>
      <c r="G6" s="11"/>
      <c r="H6" s="11"/>
      <c r="I6" s="11"/>
      <c r="J6" s="11"/>
      <c r="K6" s="11" t="s">
        <v>247</v>
      </c>
      <c r="L6" s="11"/>
      <c r="M6" s="11"/>
      <c r="N6" s="11"/>
      <c r="O6" s="11"/>
      <c r="P6" s="11"/>
      <c r="Q6" s="11"/>
      <c r="R6" s="11" t="s">
        <v>247</v>
      </c>
      <c r="S6" s="11"/>
      <c r="T6" s="11"/>
      <c r="U6" s="11"/>
      <c r="V6" s="13"/>
      <c r="W6" s="13"/>
      <c r="X6" s="13"/>
      <c r="Y6" s="13"/>
      <c r="Z6" s="13"/>
      <c r="AA6" s="13">
        <v>1</v>
      </c>
      <c r="AB6" s="13"/>
      <c r="AC6" s="13"/>
      <c r="AD6" s="97"/>
      <c r="AE6" s="98">
        <v>1</v>
      </c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4">
        <f t="shared" si="0"/>
        <v>0</v>
      </c>
      <c r="AT6" s="14">
        <f t="shared" si="1"/>
        <v>2</v>
      </c>
      <c r="AU6" s="15">
        <f t="shared" si="2"/>
        <v>2</v>
      </c>
      <c r="AV6" s="5"/>
    </row>
    <row r="7" spans="1:48" x14ac:dyDescent="0.25">
      <c r="A7" s="1">
        <v>5</v>
      </c>
      <c r="B7" s="10" t="s">
        <v>52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01"/>
      <c r="W7" s="13"/>
      <c r="X7" s="13"/>
      <c r="Y7" s="13"/>
      <c r="Z7" s="13">
        <v>1</v>
      </c>
      <c r="AA7" s="13"/>
      <c r="AB7" s="13"/>
      <c r="AC7" s="13"/>
      <c r="AD7" s="97"/>
      <c r="AE7" s="98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4">
        <f t="shared" si="0"/>
        <v>0</v>
      </c>
      <c r="AT7" s="14">
        <f t="shared" si="1"/>
        <v>1</v>
      </c>
      <c r="AU7" s="15">
        <f t="shared" si="2"/>
        <v>1</v>
      </c>
      <c r="AV7" s="5"/>
    </row>
    <row r="8" spans="1:48" x14ac:dyDescent="0.25">
      <c r="A8" s="6">
        <v>6</v>
      </c>
      <c r="B8" s="10" t="s">
        <v>53</v>
      </c>
      <c r="C8" s="10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3">
        <v>1</v>
      </c>
      <c r="W8" s="13"/>
      <c r="X8" s="13"/>
      <c r="Y8" s="13">
        <v>2</v>
      </c>
      <c r="Z8" s="13"/>
      <c r="AA8" s="13"/>
      <c r="AB8" s="13"/>
      <c r="AC8" s="13"/>
      <c r="AD8" s="97"/>
      <c r="AE8" s="98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4">
        <f t="shared" si="0"/>
        <v>0</v>
      </c>
      <c r="AT8" s="14">
        <f t="shared" si="1"/>
        <v>3</v>
      </c>
      <c r="AU8" s="15">
        <f t="shared" si="2"/>
        <v>3</v>
      </c>
      <c r="AV8" s="5"/>
    </row>
    <row r="9" spans="1:48" x14ac:dyDescent="0.25">
      <c r="A9" s="1">
        <v>7</v>
      </c>
      <c r="B9" s="17" t="s">
        <v>54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3"/>
      <c r="W9" s="13"/>
      <c r="X9" s="13"/>
      <c r="Y9" s="13"/>
      <c r="Z9" s="13"/>
      <c r="AA9" s="13">
        <v>1</v>
      </c>
      <c r="AB9" s="13"/>
      <c r="AC9" s="13"/>
      <c r="AD9" s="97"/>
      <c r="AE9" s="98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4">
        <f t="shared" si="0"/>
        <v>0</v>
      </c>
      <c r="AT9" s="14">
        <f t="shared" si="1"/>
        <v>1</v>
      </c>
      <c r="AU9" s="15">
        <f t="shared" si="2"/>
        <v>1</v>
      </c>
      <c r="AV9" s="5"/>
    </row>
    <row r="10" spans="1:48" x14ac:dyDescent="0.25">
      <c r="A10" s="1">
        <v>8</v>
      </c>
      <c r="B10" s="10" t="s">
        <v>55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3"/>
      <c r="W10" s="13"/>
      <c r="X10" s="13"/>
      <c r="Y10" s="13"/>
      <c r="Z10" s="13"/>
      <c r="AA10" s="13"/>
      <c r="AB10" s="13"/>
      <c r="AC10" s="13"/>
      <c r="AD10" s="97"/>
      <c r="AE10" s="98"/>
      <c r="AF10" s="13"/>
      <c r="AG10" s="13"/>
      <c r="AH10" s="13"/>
      <c r="AI10" s="13"/>
      <c r="AJ10" s="13"/>
      <c r="AK10" s="13"/>
      <c r="AL10" s="13"/>
      <c r="AM10" s="13"/>
      <c r="AN10" s="13"/>
      <c r="AO10" s="18"/>
      <c r="AP10" s="13"/>
      <c r="AQ10" s="13"/>
      <c r="AR10" s="13"/>
      <c r="AS10" s="14">
        <f t="shared" si="0"/>
        <v>0</v>
      </c>
      <c r="AT10" s="14">
        <f t="shared" si="1"/>
        <v>0</v>
      </c>
      <c r="AU10" s="15">
        <f t="shared" si="2"/>
        <v>0</v>
      </c>
      <c r="AV10" s="5"/>
    </row>
    <row r="11" spans="1:48" x14ac:dyDescent="0.25">
      <c r="A11" s="6">
        <v>9</v>
      </c>
      <c r="B11" s="19" t="s">
        <v>56</v>
      </c>
      <c r="C11" s="11"/>
      <c r="D11" s="11"/>
      <c r="E11" s="11"/>
      <c r="F11" s="11"/>
      <c r="G11" s="11"/>
      <c r="H11" s="11"/>
      <c r="I11" s="10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3"/>
      <c r="W11" s="13"/>
      <c r="X11" s="13"/>
      <c r="Y11" s="13"/>
      <c r="Z11" s="13"/>
      <c r="AA11" s="13"/>
      <c r="AB11" s="13"/>
      <c r="AC11" s="13"/>
      <c r="AD11" s="97"/>
      <c r="AE11" s="98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4">
        <f t="shared" si="0"/>
        <v>0</v>
      </c>
      <c r="AT11" s="14">
        <f t="shared" si="1"/>
        <v>0</v>
      </c>
      <c r="AU11" s="15">
        <f t="shared" si="2"/>
        <v>0</v>
      </c>
      <c r="AV11" s="5"/>
    </row>
    <row r="12" spans="1:48" x14ac:dyDescent="0.25">
      <c r="A12" s="1">
        <v>10</v>
      </c>
      <c r="B12" s="10" t="s">
        <v>57</v>
      </c>
      <c r="C12" s="11">
        <v>1</v>
      </c>
      <c r="D12" s="11"/>
      <c r="E12" s="11"/>
      <c r="F12" s="11"/>
      <c r="G12" s="11">
        <v>2</v>
      </c>
      <c r="H12" s="11"/>
      <c r="I12" s="11"/>
      <c r="J12" s="11"/>
      <c r="K12" s="11"/>
      <c r="L12" s="11"/>
      <c r="M12" s="11"/>
      <c r="N12" s="11"/>
      <c r="O12" s="11">
        <v>1</v>
      </c>
      <c r="P12" s="11"/>
      <c r="Q12" s="11"/>
      <c r="R12" s="11"/>
      <c r="S12" s="11">
        <v>1</v>
      </c>
      <c r="T12" s="11"/>
      <c r="U12" s="11"/>
      <c r="V12" s="13"/>
      <c r="W12" s="13"/>
      <c r="X12" s="13"/>
      <c r="Y12" s="13"/>
      <c r="Z12" s="13"/>
      <c r="AA12" s="13"/>
      <c r="AB12" s="13"/>
      <c r="AC12" s="13"/>
      <c r="AD12" s="97"/>
      <c r="AE12" s="98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4">
        <f t="shared" si="0"/>
        <v>5</v>
      </c>
      <c r="AT12" s="14">
        <f t="shared" si="1"/>
        <v>0</v>
      </c>
      <c r="AU12" s="15">
        <f t="shared" si="2"/>
        <v>5</v>
      </c>
      <c r="AV12" s="5"/>
    </row>
    <row r="13" spans="1:48" x14ac:dyDescent="0.25">
      <c r="A13" s="1">
        <v>11</v>
      </c>
      <c r="B13" s="10" t="s">
        <v>58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3"/>
      <c r="W13" s="13"/>
      <c r="X13" s="13"/>
      <c r="Y13" s="13"/>
      <c r="Z13" s="13"/>
      <c r="AA13" s="13"/>
      <c r="AB13" s="13"/>
      <c r="AC13" s="13"/>
      <c r="AD13" s="97"/>
      <c r="AE13" s="98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4">
        <f t="shared" si="0"/>
        <v>0</v>
      </c>
      <c r="AT13" s="14">
        <f t="shared" si="1"/>
        <v>0</v>
      </c>
      <c r="AU13" s="15">
        <f t="shared" si="2"/>
        <v>0</v>
      </c>
      <c r="AV13" s="5"/>
    </row>
    <row r="14" spans="1:48" x14ac:dyDescent="0.25">
      <c r="A14" s="1">
        <v>12</v>
      </c>
      <c r="B14" s="17" t="s">
        <v>59</v>
      </c>
      <c r="C14" s="11"/>
      <c r="D14" s="11"/>
      <c r="E14" s="11"/>
      <c r="F14" s="11">
        <v>1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 t="s">
        <v>247</v>
      </c>
      <c r="S14" s="11"/>
      <c r="T14" s="11"/>
      <c r="U14" s="11"/>
      <c r="V14" s="13"/>
      <c r="W14" s="13"/>
      <c r="X14" s="13"/>
      <c r="Y14" s="13"/>
      <c r="Z14" s="13"/>
      <c r="AA14" s="13"/>
      <c r="AB14" s="13"/>
      <c r="AC14" s="13"/>
      <c r="AD14" s="97"/>
      <c r="AE14" s="98">
        <v>1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4">
        <f t="shared" si="0"/>
        <v>1</v>
      </c>
      <c r="AT14" s="14">
        <f t="shared" si="1"/>
        <v>1</v>
      </c>
      <c r="AU14" s="15">
        <f t="shared" si="2"/>
        <v>2</v>
      </c>
      <c r="AV14" s="5"/>
    </row>
    <row r="15" spans="1:48" x14ac:dyDescent="0.25">
      <c r="A15" s="1">
        <v>13</v>
      </c>
      <c r="B15" s="16" t="s">
        <v>60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v>1</v>
      </c>
      <c r="N15" s="11"/>
      <c r="O15" s="11"/>
      <c r="P15" s="11"/>
      <c r="Q15" s="11">
        <v>1</v>
      </c>
      <c r="R15" s="11"/>
      <c r="S15" s="11">
        <v>1</v>
      </c>
      <c r="T15" s="11"/>
      <c r="U15" s="11">
        <v>1</v>
      </c>
      <c r="V15" s="13"/>
      <c r="W15" s="13"/>
      <c r="X15" s="13"/>
      <c r="Y15" s="13">
        <v>1</v>
      </c>
      <c r="Z15" s="13"/>
      <c r="AA15" s="13"/>
      <c r="AB15" s="13"/>
      <c r="AC15" s="13"/>
      <c r="AD15" s="97"/>
      <c r="AE15" s="98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4">
        <f t="shared" si="0"/>
        <v>4</v>
      </c>
      <c r="AT15" s="14">
        <f t="shared" si="1"/>
        <v>1</v>
      </c>
      <c r="AU15" s="15">
        <f t="shared" si="2"/>
        <v>5</v>
      </c>
      <c r="AV15" s="5">
        <v>1</v>
      </c>
    </row>
    <row r="16" spans="1:48" x14ac:dyDescent="0.25">
      <c r="A16" s="1">
        <v>14</v>
      </c>
      <c r="B16" s="10" t="s">
        <v>61</v>
      </c>
      <c r="C16" s="11" t="s">
        <v>247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3">
        <v>2</v>
      </c>
      <c r="W16" s="13">
        <v>1</v>
      </c>
      <c r="X16" s="13"/>
      <c r="Y16" s="13"/>
      <c r="Z16" s="13"/>
      <c r="AA16" s="13"/>
      <c r="AB16" s="13"/>
      <c r="AC16" s="13"/>
      <c r="AD16" s="97"/>
      <c r="AE16" s="98"/>
      <c r="AF16" s="13"/>
      <c r="AG16" s="13"/>
      <c r="AH16" s="13"/>
      <c r="AI16" s="13">
        <v>1</v>
      </c>
      <c r="AJ16" s="13"/>
      <c r="AK16" s="13"/>
      <c r="AL16" s="13"/>
      <c r="AM16" s="13"/>
      <c r="AN16" s="13" t="s">
        <v>247</v>
      </c>
      <c r="AO16" s="13"/>
      <c r="AP16" s="13"/>
      <c r="AQ16" s="13"/>
      <c r="AR16" s="13"/>
      <c r="AS16" s="14">
        <f t="shared" si="0"/>
        <v>0</v>
      </c>
      <c r="AT16" s="14">
        <f t="shared" si="1"/>
        <v>4</v>
      </c>
      <c r="AU16" s="15">
        <f t="shared" si="2"/>
        <v>4</v>
      </c>
      <c r="AV16" s="5">
        <v>1</v>
      </c>
    </row>
    <row r="17" spans="1:48" x14ac:dyDescent="0.25">
      <c r="A17" s="1">
        <v>15</v>
      </c>
      <c r="B17" s="10" t="s">
        <v>62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3"/>
      <c r="W17" s="13"/>
      <c r="X17" s="13"/>
      <c r="Y17" s="13">
        <v>1</v>
      </c>
      <c r="Z17" s="13"/>
      <c r="AA17" s="13"/>
      <c r="AB17" s="13"/>
      <c r="AC17" s="13"/>
      <c r="AD17" s="97"/>
      <c r="AE17" s="98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4">
        <f t="shared" si="0"/>
        <v>0</v>
      </c>
      <c r="AT17" s="14">
        <f t="shared" si="1"/>
        <v>1</v>
      </c>
      <c r="AU17" s="15">
        <f t="shared" si="2"/>
        <v>1</v>
      </c>
      <c r="AV17" s="5"/>
    </row>
    <row r="18" spans="1:48" ht="45" x14ac:dyDescent="0.25">
      <c r="A18" s="6">
        <v>16</v>
      </c>
      <c r="B18" s="17" t="s">
        <v>63</v>
      </c>
      <c r="C18" s="11"/>
      <c r="D18" s="11"/>
      <c r="E18" s="11"/>
      <c r="F18" s="11"/>
      <c r="G18" s="11"/>
      <c r="H18" s="11"/>
      <c r="I18" s="11">
        <v>1</v>
      </c>
      <c r="J18" s="11">
        <v>1</v>
      </c>
      <c r="K18" s="11">
        <v>1</v>
      </c>
      <c r="L18" s="11" t="s">
        <v>247</v>
      </c>
      <c r="M18" s="11"/>
      <c r="N18" s="11"/>
      <c r="O18" s="11"/>
      <c r="P18" s="11"/>
      <c r="Q18" s="11"/>
      <c r="R18" s="11" t="s">
        <v>247</v>
      </c>
      <c r="S18" s="11"/>
      <c r="T18" s="11"/>
      <c r="U18" s="11"/>
      <c r="V18" s="13">
        <v>1</v>
      </c>
      <c r="W18" s="13"/>
      <c r="X18" s="13"/>
      <c r="Y18" s="13"/>
      <c r="Z18" s="13"/>
      <c r="AA18" s="13">
        <v>1</v>
      </c>
      <c r="AB18" s="13">
        <v>1</v>
      </c>
      <c r="AC18" s="13">
        <v>1</v>
      </c>
      <c r="AD18" s="97"/>
      <c r="AE18" s="98"/>
      <c r="AF18" s="13"/>
      <c r="AG18" s="13"/>
      <c r="AH18" s="13" t="s">
        <v>247</v>
      </c>
      <c r="AI18" s="20"/>
      <c r="AJ18" s="20"/>
      <c r="AK18" s="13"/>
      <c r="AL18" s="13"/>
      <c r="AM18" s="13"/>
      <c r="AN18" s="13"/>
      <c r="AO18" s="13"/>
      <c r="AP18" s="13"/>
      <c r="AQ18" s="13"/>
      <c r="AR18" s="13"/>
      <c r="AS18" s="14">
        <f t="shared" si="0"/>
        <v>3</v>
      </c>
      <c r="AT18" s="14">
        <f t="shared" si="1"/>
        <v>4</v>
      </c>
      <c r="AU18" s="15">
        <f t="shared" si="2"/>
        <v>7</v>
      </c>
      <c r="AV18" s="5"/>
    </row>
    <row r="19" spans="1:48" x14ac:dyDescent="0.25">
      <c r="A19" s="1">
        <v>17</v>
      </c>
      <c r="B19" s="10" t="s">
        <v>64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3"/>
      <c r="W19" s="13"/>
      <c r="X19" s="13"/>
      <c r="Y19" s="13"/>
      <c r="Z19" s="13"/>
      <c r="AA19" s="13"/>
      <c r="AB19" s="13"/>
      <c r="AC19" s="13"/>
      <c r="AD19" s="97"/>
      <c r="AE19" s="98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4">
        <f t="shared" si="0"/>
        <v>0</v>
      </c>
      <c r="AT19" s="14">
        <f t="shared" si="1"/>
        <v>0</v>
      </c>
      <c r="AU19" s="15">
        <f t="shared" si="2"/>
        <v>0</v>
      </c>
      <c r="AV19" s="5"/>
    </row>
    <row r="20" spans="1:48" x14ac:dyDescent="0.25">
      <c r="A20" s="1">
        <v>18</v>
      </c>
      <c r="B20" s="17" t="s">
        <v>65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3"/>
      <c r="W20" s="13"/>
      <c r="X20" s="13"/>
      <c r="Y20" s="13"/>
      <c r="Z20" s="13"/>
      <c r="AA20" s="13">
        <v>2</v>
      </c>
      <c r="AB20" s="13"/>
      <c r="AC20" s="13"/>
      <c r="AD20" s="97"/>
      <c r="AE20" s="98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4">
        <f t="shared" si="0"/>
        <v>0</v>
      </c>
      <c r="AT20" s="14">
        <f t="shared" si="1"/>
        <v>2</v>
      </c>
      <c r="AU20" s="15">
        <f t="shared" si="2"/>
        <v>2</v>
      </c>
      <c r="AV20" s="5"/>
    </row>
    <row r="21" spans="1:48" ht="30" x14ac:dyDescent="0.25">
      <c r="A21" s="1">
        <v>19</v>
      </c>
      <c r="B21" s="17" t="s">
        <v>66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"/>
      <c r="W21" s="13"/>
      <c r="X21" s="13"/>
      <c r="Y21" s="13"/>
      <c r="Z21" s="13"/>
      <c r="AA21" s="13"/>
      <c r="AB21" s="13"/>
      <c r="AC21" s="13"/>
      <c r="AD21" s="97"/>
      <c r="AE21" s="98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4">
        <f t="shared" si="0"/>
        <v>0</v>
      </c>
      <c r="AT21" s="14">
        <f t="shared" si="1"/>
        <v>0</v>
      </c>
      <c r="AU21" s="15">
        <f t="shared" si="2"/>
        <v>0</v>
      </c>
      <c r="AV21" s="5"/>
    </row>
    <row r="22" spans="1:48" x14ac:dyDescent="0.25">
      <c r="A22" s="1">
        <v>20</v>
      </c>
      <c r="B22" s="19" t="s">
        <v>67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"/>
      <c r="W22" s="13"/>
      <c r="X22" s="13"/>
      <c r="Y22" s="13"/>
      <c r="Z22" s="13"/>
      <c r="AA22" s="13"/>
      <c r="AB22" s="13"/>
      <c r="AC22" s="13"/>
      <c r="AD22" s="97"/>
      <c r="AE22" s="98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4">
        <f t="shared" si="0"/>
        <v>0</v>
      </c>
      <c r="AT22" s="14">
        <f t="shared" si="1"/>
        <v>0</v>
      </c>
      <c r="AU22" s="15">
        <f t="shared" si="2"/>
        <v>0</v>
      </c>
      <c r="AV22" s="5"/>
    </row>
    <row r="23" spans="1:48" x14ac:dyDescent="0.25">
      <c r="A23" s="1">
        <v>21</v>
      </c>
      <c r="B23" s="17" t="s">
        <v>68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3"/>
      <c r="W23" s="13"/>
      <c r="X23" s="13"/>
      <c r="Y23" s="13">
        <v>1</v>
      </c>
      <c r="Z23" s="13"/>
      <c r="AA23" s="13"/>
      <c r="AB23" s="13"/>
      <c r="AC23" s="13"/>
      <c r="AD23" s="97"/>
      <c r="AE23" s="98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4">
        <f t="shared" si="0"/>
        <v>0</v>
      </c>
      <c r="AT23" s="14">
        <f t="shared" si="1"/>
        <v>1</v>
      </c>
      <c r="AU23" s="15">
        <f t="shared" si="2"/>
        <v>1</v>
      </c>
      <c r="AV23" s="5"/>
    </row>
    <row r="24" spans="1:48" x14ac:dyDescent="0.25">
      <c r="A24" s="6">
        <v>22</v>
      </c>
      <c r="B24" s="10" t="s">
        <v>69</v>
      </c>
      <c r="C24" s="11">
        <v>1</v>
      </c>
      <c r="D24" s="11"/>
      <c r="E24" s="11"/>
      <c r="F24" s="11"/>
      <c r="G24" s="11"/>
      <c r="H24" s="11" t="s">
        <v>247</v>
      </c>
      <c r="I24" s="11">
        <v>1</v>
      </c>
      <c r="J24" s="11"/>
      <c r="K24" s="11"/>
      <c r="L24" s="11"/>
      <c r="M24" s="11">
        <v>1</v>
      </c>
      <c r="N24" s="11"/>
      <c r="O24" s="11">
        <v>1</v>
      </c>
      <c r="P24" s="11"/>
      <c r="Q24" s="11"/>
      <c r="R24" s="11"/>
      <c r="S24" s="11">
        <v>1</v>
      </c>
      <c r="T24" s="11"/>
      <c r="U24" s="11"/>
      <c r="V24" s="13">
        <v>1</v>
      </c>
      <c r="W24" s="13"/>
      <c r="X24" s="13"/>
      <c r="Y24" s="13">
        <v>1</v>
      </c>
      <c r="Z24" s="13"/>
      <c r="AA24" s="13"/>
      <c r="AB24" s="13"/>
      <c r="AC24" s="13"/>
      <c r="AD24" s="97"/>
      <c r="AE24" s="98"/>
      <c r="AF24" s="13"/>
      <c r="AG24" s="13"/>
      <c r="AH24" s="13"/>
      <c r="AI24" s="13">
        <v>1</v>
      </c>
      <c r="AJ24" s="13"/>
      <c r="AK24" s="13"/>
      <c r="AL24" s="13"/>
      <c r="AM24" s="13"/>
      <c r="AN24" s="13">
        <v>1</v>
      </c>
      <c r="AO24" s="13">
        <v>1</v>
      </c>
      <c r="AP24" s="13"/>
      <c r="AQ24" s="13"/>
      <c r="AR24" s="13"/>
      <c r="AS24" s="14">
        <f t="shared" si="0"/>
        <v>5</v>
      </c>
      <c r="AT24" s="14">
        <f t="shared" si="1"/>
        <v>5</v>
      </c>
      <c r="AU24" s="15">
        <f t="shared" si="2"/>
        <v>10</v>
      </c>
      <c r="AV24" s="5">
        <v>2</v>
      </c>
    </row>
    <row r="25" spans="1:48" x14ac:dyDescent="0.25">
      <c r="A25" s="6">
        <v>23</v>
      </c>
      <c r="B25" s="10" t="s">
        <v>70</v>
      </c>
      <c r="C25" s="11"/>
      <c r="D25" s="11" t="s">
        <v>247</v>
      </c>
      <c r="E25" s="11"/>
      <c r="F25" s="12"/>
      <c r="G25" s="11"/>
      <c r="H25" s="104" t="s">
        <v>247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3"/>
      <c r="W25" s="13"/>
      <c r="X25" s="13"/>
      <c r="Y25" s="13" t="s">
        <v>247</v>
      </c>
      <c r="Z25" s="13"/>
      <c r="AA25" s="13"/>
      <c r="AB25" s="13"/>
      <c r="AC25" s="13"/>
      <c r="AD25" s="97"/>
      <c r="AE25" s="98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4">
        <f t="shared" si="0"/>
        <v>0</v>
      </c>
      <c r="AT25" s="14">
        <f t="shared" si="1"/>
        <v>0</v>
      </c>
      <c r="AU25" s="15">
        <f t="shared" si="2"/>
        <v>0</v>
      </c>
      <c r="AV25" s="5"/>
    </row>
    <row r="26" spans="1:48" x14ac:dyDescent="0.25">
      <c r="A26" s="1">
        <v>24</v>
      </c>
      <c r="B26" s="10" t="s">
        <v>71</v>
      </c>
      <c r="C26" s="11"/>
      <c r="D26" s="11"/>
      <c r="E26" s="11"/>
      <c r="F26" s="11"/>
      <c r="G26" s="11"/>
      <c r="H26" s="11"/>
      <c r="I26" s="11"/>
      <c r="J26" s="12"/>
      <c r="K26" s="11"/>
      <c r="L26" s="12"/>
      <c r="M26" s="12"/>
      <c r="N26" s="11"/>
      <c r="O26" s="11"/>
      <c r="P26" s="11"/>
      <c r="Q26" s="11"/>
      <c r="R26" s="11"/>
      <c r="S26" s="11"/>
      <c r="T26" s="11"/>
      <c r="U26" s="12"/>
      <c r="V26" s="13"/>
      <c r="W26" s="13"/>
      <c r="X26" s="13"/>
      <c r="Y26" s="13"/>
      <c r="Z26" s="13"/>
      <c r="AA26" s="13"/>
      <c r="AB26" s="13"/>
      <c r="AC26" s="13"/>
      <c r="AD26" s="97"/>
      <c r="AE26" s="98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4">
        <f t="shared" si="0"/>
        <v>0</v>
      </c>
      <c r="AT26" s="14">
        <f t="shared" si="1"/>
        <v>0</v>
      </c>
      <c r="AU26" s="15">
        <f t="shared" si="2"/>
        <v>0</v>
      </c>
      <c r="AV26" s="5"/>
    </row>
    <row r="27" spans="1:48" x14ac:dyDescent="0.25">
      <c r="A27" s="6">
        <v>25</v>
      </c>
      <c r="B27" s="10" t="s">
        <v>72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v>0.5</v>
      </c>
      <c r="N27" s="11"/>
      <c r="O27" s="11"/>
      <c r="P27" s="11"/>
      <c r="Q27" s="11"/>
      <c r="R27" s="11"/>
      <c r="S27" s="11"/>
      <c r="T27" s="11"/>
      <c r="U27" s="103"/>
      <c r="V27" s="13"/>
      <c r="W27" s="18"/>
      <c r="X27" s="13"/>
      <c r="Y27" s="13"/>
      <c r="Z27" s="13"/>
      <c r="AA27" s="13"/>
      <c r="AB27" s="13"/>
      <c r="AC27" s="13"/>
      <c r="AD27" s="97"/>
      <c r="AE27" s="98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8"/>
      <c r="AS27" s="14">
        <f t="shared" si="0"/>
        <v>0.5</v>
      </c>
      <c r="AT27" s="14">
        <f t="shared" si="1"/>
        <v>0</v>
      </c>
      <c r="AU27" s="15">
        <f t="shared" si="2"/>
        <v>0.5</v>
      </c>
      <c r="AV27" s="5"/>
    </row>
    <row r="28" spans="1:48" x14ac:dyDescent="0.25">
      <c r="A28" s="1">
        <v>26</v>
      </c>
      <c r="B28" s="21" t="s">
        <v>73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3"/>
      <c r="W28" s="13"/>
      <c r="X28" s="13"/>
      <c r="Y28" s="13"/>
      <c r="Z28" s="13"/>
      <c r="AA28" s="13"/>
      <c r="AB28" s="13"/>
      <c r="AC28" s="13"/>
      <c r="AD28" s="97"/>
      <c r="AE28" s="98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4">
        <f t="shared" si="0"/>
        <v>0</v>
      </c>
      <c r="AT28" s="14">
        <f t="shared" si="1"/>
        <v>0</v>
      </c>
      <c r="AU28" s="15">
        <f t="shared" si="2"/>
        <v>0</v>
      </c>
      <c r="AV28" s="5"/>
    </row>
    <row r="29" spans="1:48" x14ac:dyDescent="0.25">
      <c r="A29" s="1">
        <v>27</v>
      </c>
      <c r="B29" s="10" t="s">
        <v>74</v>
      </c>
      <c r="C29" s="11"/>
      <c r="D29" s="11"/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3"/>
      <c r="W29" s="13"/>
      <c r="X29" s="13"/>
      <c r="Y29" s="13"/>
      <c r="Z29" s="13"/>
      <c r="AA29" s="13"/>
      <c r="AB29" s="13"/>
      <c r="AC29" s="13"/>
      <c r="AD29" s="97"/>
      <c r="AE29" s="98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4">
        <f t="shared" si="0"/>
        <v>0</v>
      </c>
      <c r="AT29" s="14">
        <f t="shared" si="1"/>
        <v>0</v>
      </c>
      <c r="AU29" s="15">
        <f t="shared" si="2"/>
        <v>0</v>
      </c>
      <c r="AV29" s="5"/>
    </row>
    <row r="30" spans="1:48" x14ac:dyDescent="0.25">
      <c r="A30" s="1">
        <v>28</v>
      </c>
      <c r="B30" s="10" t="s">
        <v>75</v>
      </c>
      <c r="C30" s="11"/>
      <c r="D30" s="11"/>
      <c r="E30" s="11"/>
      <c r="F30" s="11"/>
      <c r="G30" s="11">
        <v>1</v>
      </c>
      <c r="H30" s="11"/>
      <c r="I30" s="11"/>
      <c r="J30" s="11" t="s">
        <v>247</v>
      </c>
      <c r="K30" s="11"/>
      <c r="L30" s="11"/>
      <c r="M30" s="11"/>
      <c r="N30" s="11"/>
      <c r="O30" s="11"/>
      <c r="P30" s="11"/>
      <c r="Q30" s="11"/>
      <c r="R30" s="11">
        <v>1</v>
      </c>
      <c r="S30" s="11"/>
      <c r="T30" s="11"/>
      <c r="U30" s="11"/>
      <c r="V30" s="13">
        <v>5</v>
      </c>
      <c r="W30" s="13"/>
      <c r="X30" s="13"/>
      <c r="Y30" s="13"/>
      <c r="Z30" s="13"/>
      <c r="AA30" s="13"/>
      <c r="AB30" s="13"/>
      <c r="AC30" s="13">
        <v>2</v>
      </c>
      <c r="AD30" s="97"/>
      <c r="AE30" s="98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4">
        <f t="shared" si="0"/>
        <v>2</v>
      </c>
      <c r="AT30" s="14">
        <f t="shared" si="1"/>
        <v>7</v>
      </c>
      <c r="AU30" s="15">
        <f t="shared" si="2"/>
        <v>9</v>
      </c>
      <c r="AV30" s="5">
        <v>1</v>
      </c>
    </row>
    <row r="31" spans="1:48" x14ac:dyDescent="0.25">
      <c r="A31" s="6">
        <v>29</v>
      </c>
      <c r="B31" s="19" t="s">
        <v>76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3"/>
      <c r="W31" s="13"/>
      <c r="X31" s="13"/>
      <c r="Y31" s="13"/>
      <c r="Z31" s="13"/>
      <c r="AA31" s="13"/>
      <c r="AB31" s="13"/>
      <c r="AC31" s="13"/>
      <c r="AD31" s="97"/>
      <c r="AE31" s="98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4">
        <f t="shared" si="0"/>
        <v>0</v>
      </c>
      <c r="AT31" s="14">
        <f t="shared" si="1"/>
        <v>0</v>
      </c>
      <c r="AU31" s="15">
        <f t="shared" si="2"/>
        <v>0</v>
      </c>
      <c r="AV31" s="5"/>
    </row>
    <row r="32" spans="1:48" x14ac:dyDescent="0.25">
      <c r="A32" s="6">
        <v>30</v>
      </c>
      <c r="B32" s="10" t="s">
        <v>77</v>
      </c>
      <c r="C32" s="11" t="s">
        <v>247</v>
      </c>
      <c r="D32" s="11"/>
      <c r="E32" s="11"/>
      <c r="F32" s="11" t="s">
        <v>247</v>
      </c>
      <c r="G32" s="11">
        <v>0.25</v>
      </c>
      <c r="H32" s="11" t="s">
        <v>247</v>
      </c>
      <c r="I32" s="11"/>
      <c r="J32" s="11" t="s">
        <v>247</v>
      </c>
      <c r="K32" s="11">
        <v>1</v>
      </c>
      <c r="L32" s="11" t="s">
        <v>247</v>
      </c>
      <c r="M32" s="11"/>
      <c r="N32" s="11"/>
      <c r="O32" s="11"/>
      <c r="P32" s="11"/>
      <c r="Q32" s="11"/>
      <c r="R32" s="11"/>
      <c r="S32" s="11">
        <v>1</v>
      </c>
      <c r="T32" s="11" t="s">
        <v>247</v>
      </c>
      <c r="U32" s="11"/>
      <c r="V32" s="13"/>
      <c r="W32" s="13"/>
      <c r="X32" s="13"/>
      <c r="Y32" s="13"/>
      <c r="Z32" s="13"/>
      <c r="AA32" s="13"/>
      <c r="AB32" s="13"/>
      <c r="AC32" s="13"/>
      <c r="AD32" s="97"/>
      <c r="AE32" s="98"/>
      <c r="AF32" s="13">
        <v>1</v>
      </c>
      <c r="AG32" s="13"/>
      <c r="AH32" s="13"/>
      <c r="AI32" s="13">
        <v>1</v>
      </c>
      <c r="AJ32" s="13"/>
      <c r="AK32" s="13"/>
      <c r="AL32" s="13"/>
      <c r="AM32" s="13"/>
      <c r="AN32" s="13"/>
      <c r="AO32" s="13"/>
      <c r="AP32" s="13"/>
      <c r="AQ32" s="13"/>
      <c r="AR32" s="13"/>
      <c r="AS32" s="14">
        <f t="shared" si="0"/>
        <v>2.25</v>
      </c>
      <c r="AT32" s="14">
        <f t="shared" si="1"/>
        <v>2</v>
      </c>
      <c r="AU32" s="15">
        <f t="shared" si="2"/>
        <v>4.25</v>
      </c>
      <c r="AV32" s="5"/>
    </row>
    <row r="33" spans="1:48" x14ac:dyDescent="0.25">
      <c r="A33" s="1">
        <v>31</v>
      </c>
      <c r="B33" s="10" t="s">
        <v>78</v>
      </c>
      <c r="C33" s="11"/>
      <c r="D33" s="11">
        <v>1</v>
      </c>
      <c r="E33" s="11"/>
      <c r="F33" s="11">
        <v>1</v>
      </c>
      <c r="G33" s="11">
        <v>0.25</v>
      </c>
      <c r="H33" s="11" t="s">
        <v>248</v>
      </c>
      <c r="I33" s="12"/>
      <c r="J33" s="103" t="s">
        <v>247</v>
      </c>
      <c r="K33" s="11"/>
      <c r="L33" s="11" t="s">
        <v>247</v>
      </c>
      <c r="M33" s="11">
        <v>1</v>
      </c>
      <c r="N33" s="11"/>
      <c r="O33" s="11"/>
      <c r="P33" s="11"/>
      <c r="Q33" s="11"/>
      <c r="R33" s="11"/>
      <c r="S33" s="11">
        <v>1</v>
      </c>
      <c r="T33" s="83"/>
      <c r="U33" s="11"/>
      <c r="V33" s="13"/>
      <c r="W33" s="13"/>
      <c r="X33" s="13"/>
      <c r="Y33" s="13"/>
      <c r="Z33" s="13"/>
      <c r="AA33" s="13"/>
      <c r="AB33" s="13"/>
      <c r="AC33" s="13"/>
      <c r="AD33" s="97"/>
      <c r="AE33" s="98"/>
      <c r="AF33" s="13"/>
      <c r="AG33" s="13"/>
      <c r="AH33" s="13"/>
      <c r="AI33" s="13">
        <v>1</v>
      </c>
      <c r="AJ33" s="13"/>
      <c r="AK33" s="13"/>
      <c r="AL33" s="13"/>
      <c r="AM33" s="13"/>
      <c r="AN33" s="13"/>
      <c r="AO33" s="20"/>
      <c r="AP33" s="13"/>
      <c r="AQ33" s="13"/>
      <c r="AR33" s="13"/>
      <c r="AS33" s="14">
        <f t="shared" si="0"/>
        <v>4.25</v>
      </c>
      <c r="AT33" s="14">
        <f t="shared" si="1"/>
        <v>1</v>
      </c>
      <c r="AU33" s="15">
        <f t="shared" si="2"/>
        <v>5.25</v>
      </c>
      <c r="AV33" s="5">
        <v>1</v>
      </c>
    </row>
    <row r="34" spans="1:48" x14ac:dyDescent="0.25">
      <c r="A34" s="1">
        <v>32</v>
      </c>
      <c r="B34" s="16" t="s">
        <v>79</v>
      </c>
      <c r="C34" s="11"/>
      <c r="D34" s="11"/>
      <c r="E34" s="11"/>
      <c r="F34" s="11">
        <v>1</v>
      </c>
      <c r="G34" s="11"/>
      <c r="H34" s="11"/>
      <c r="I34" s="12"/>
      <c r="J34" s="105"/>
      <c r="K34" s="11"/>
      <c r="L34" s="11"/>
      <c r="M34" s="11"/>
      <c r="N34" s="11"/>
      <c r="O34" s="11"/>
      <c r="P34" s="11"/>
      <c r="Q34" s="11"/>
      <c r="R34" s="11"/>
      <c r="S34" s="11"/>
      <c r="T34" s="83"/>
      <c r="U34" s="11"/>
      <c r="V34" s="13">
        <v>1</v>
      </c>
      <c r="W34" s="13"/>
      <c r="X34" s="13"/>
      <c r="Y34" s="13"/>
      <c r="Z34" s="13"/>
      <c r="AA34" s="13"/>
      <c r="AB34" s="13"/>
      <c r="AC34" s="13">
        <v>1</v>
      </c>
      <c r="AD34" s="97"/>
      <c r="AE34" s="98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4">
        <f t="shared" si="0"/>
        <v>1</v>
      </c>
      <c r="AT34" s="14">
        <f t="shared" si="1"/>
        <v>2</v>
      </c>
      <c r="AU34" s="15">
        <f t="shared" si="2"/>
        <v>3</v>
      </c>
      <c r="AV34" s="5"/>
    </row>
    <row r="35" spans="1:48" s="78" customFormat="1" x14ac:dyDescent="0.25">
      <c r="A35" s="75">
        <v>33</v>
      </c>
      <c r="B35" s="76" t="s">
        <v>80</v>
      </c>
      <c r="C35" s="11"/>
      <c r="D35" s="11"/>
      <c r="E35" s="11"/>
      <c r="F35" s="11" t="s">
        <v>247</v>
      </c>
      <c r="G35" s="11">
        <v>1</v>
      </c>
      <c r="H35" s="11" t="s">
        <v>247</v>
      </c>
      <c r="I35" s="11">
        <v>1</v>
      </c>
      <c r="J35" s="11"/>
      <c r="K35" s="11"/>
      <c r="L35" s="11"/>
      <c r="M35" s="11">
        <v>1.25</v>
      </c>
      <c r="N35" s="11"/>
      <c r="O35" s="11" t="s">
        <v>247</v>
      </c>
      <c r="P35" s="11"/>
      <c r="Q35" s="11"/>
      <c r="R35" s="11"/>
      <c r="S35" s="11"/>
      <c r="T35" s="11"/>
      <c r="U35" s="11">
        <v>1</v>
      </c>
      <c r="V35" s="13">
        <v>1</v>
      </c>
      <c r="W35" s="13"/>
      <c r="X35" s="13"/>
      <c r="Y35" s="13" t="s">
        <v>247</v>
      </c>
      <c r="Z35" s="13"/>
      <c r="AA35" s="13"/>
      <c r="AB35" s="13"/>
      <c r="AC35" s="13"/>
      <c r="AD35" s="97"/>
      <c r="AE35" s="98"/>
      <c r="AF35" s="13" t="s">
        <v>247</v>
      </c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4">
        <f t="shared" si="0"/>
        <v>4.25</v>
      </c>
      <c r="AT35" s="14">
        <f t="shared" si="1"/>
        <v>1</v>
      </c>
      <c r="AU35" s="15">
        <f t="shared" si="2"/>
        <v>5.25</v>
      </c>
      <c r="AV35" s="77">
        <v>1</v>
      </c>
    </row>
    <row r="36" spans="1:48" x14ac:dyDescent="0.25">
      <c r="A36" s="23">
        <v>34</v>
      </c>
      <c r="B36" s="22" t="s">
        <v>81</v>
      </c>
      <c r="C36" s="11" t="s">
        <v>247</v>
      </c>
      <c r="D36" s="11"/>
      <c r="E36" s="11"/>
      <c r="F36" s="11"/>
      <c r="G36" s="11">
        <v>1</v>
      </c>
      <c r="H36" s="11" t="s">
        <v>247</v>
      </c>
      <c r="I36" s="11" t="s">
        <v>247</v>
      </c>
      <c r="J36" s="11">
        <v>2</v>
      </c>
      <c r="K36" s="11">
        <v>1</v>
      </c>
      <c r="L36" s="11"/>
      <c r="M36" s="11"/>
      <c r="N36" s="11"/>
      <c r="O36" s="11"/>
      <c r="P36" s="11"/>
      <c r="Q36" s="11">
        <v>1</v>
      </c>
      <c r="R36" s="11"/>
      <c r="S36" s="11"/>
      <c r="T36" s="11"/>
      <c r="U36" s="11" t="s">
        <v>247</v>
      </c>
      <c r="V36" s="13"/>
      <c r="W36" s="13"/>
      <c r="X36" s="13"/>
      <c r="Y36" s="13"/>
      <c r="Z36" s="13"/>
      <c r="AA36" s="13"/>
      <c r="AB36" s="13"/>
      <c r="AC36" s="13"/>
      <c r="AD36" s="97"/>
      <c r="AE36" s="98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4">
        <f t="shared" si="0"/>
        <v>5</v>
      </c>
      <c r="AT36" s="14">
        <f t="shared" si="1"/>
        <v>0</v>
      </c>
      <c r="AU36" s="15">
        <f t="shared" si="2"/>
        <v>5</v>
      </c>
      <c r="AV36" s="5">
        <v>1</v>
      </c>
    </row>
    <row r="37" spans="1:48" ht="30" x14ac:dyDescent="0.25">
      <c r="A37" s="1">
        <v>35</v>
      </c>
      <c r="B37" s="17" t="s">
        <v>82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3"/>
      <c r="W37" s="13"/>
      <c r="X37" s="13"/>
      <c r="Y37" s="13"/>
      <c r="Z37" s="13"/>
      <c r="AA37" s="13"/>
      <c r="AB37" s="13"/>
      <c r="AC37" s="13"/>
      <c r="AD37" s="97"/>
      <c r="AE37" s="98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4">
        <f t="shared" si="0"/>
        <v>0</v>
      </c>
      <c r="AT37" s="14">
        <f t="shared" si="1"/>
        <v>0</v>
      </c>
      <c r="AU37" s="15">
        <f t="shared" si="2"/>
        <v>0</v>
      </c>
      <c r="AV37" s="5"/>
    </row>
    <row r="38" spans="1:48" ht="30" x14ac:dyDescent="0.25">
      <c r="A38" s="1">
        <v>36</v>
      </c>
      <c r="B38" s="17" t="s">
        <v>83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 t="s">
        <v>247</v>
      </c>
      <c r="S38" s="11"/>
      <c r="T38" s="11"/>
      <c r="U38" s="11"/>
      <c r="V38" s="13"/>
      <c r="W38" s="13"/>
      <c r="X38" s="13"/>
      <c r="Y38" s="13"/>
      <c r="Z38" s="13"/>
      <c r="AA38" s="13"/>
      <c r="AB38" s="13"/>
      <c r="AC38" s="13"/>
      <c r="AD38" s="97"/>
      <c r="AE38" s="98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4">
        <f t="shared" si="0"/>
        <v>0</v>
      </c>
      <c r="AT38" s="14">
        <f t="shared" si="1"/>
        <v>0</v>
      </c>
      <c r="AU38" s="15">
        <f t="shared" si="2"/>
        <v>0</v>
      </c>
      <c r="AV38" s="5"/>
    </row>
    <row r="39" spans="1:48" ht="30" x14ac:dyDescent="0.25">
      <c r="A39" s="1">
        <v>37</v>
      </c>
      <c r="B39" s="10" t="s">
        <v>84</v>
      </c>
      <c r="C39" s="11"/>
      <c r="D39" s="11">
        <v>1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 t="s">
        <v>247</v>
      </c>
      <c r="S39" s="11"/>
      <c r="T39" s="11"/>
      <c r="U39" s="11"/>
      <c r="V39" s="13"/>
      <c r="W39" s="13"/>
      <c r="X39" s="13"/>
      <c r="Y39" s="13"/>
      <c r="Z39" s="13"/>
      <c r="AA39" s="13"/>
      <c r="AB39" s="13"/>
      <c r="AC39" s="13"/>
      <c r="AD39" s="97"/>
      <c r="AE39" s="98"/>
      <c r="AF39" s="13"/>
      <c r="AG39" s="13"/>
      <c r="AH39" s="13"/>
      <c r="AI39" s="13"/>
      <c r="AJ39" s="13"/>
      <c r="AK39" s="13"/>
      <c r="AL39" s="13"/>
      <c r="AM39" s="13"/>
      <c r="AN39" s="13"/>
      <c r="AO39" s="13">
        <v>1</v>
      </c>
      <c r="AP39" s="13"/>
      <c r="AQ39" s="13"/>
      <c r="AR39" s="13"/>
      <c r="AS39" s="14">
        <f t="shared" si="0"/>
        <v>1</v>
      </c>
      <c r="AT39" s="14">
        <f t="shared" si="1"/>
        <v>1</v>
      </c>
      <c r="AU39" s="15">
        <f t="shared" si="2"/>
        <v>2</v>
      </c>
      <c r="AV39" s="5"/>
    </row>
    <row r="40" spans="1:48" ht="60" x14ac:dyDescent="0.25">
      <c r="A40" s="1">
        <v>38</v>
      </c>
      <c r="B40" s="10" t="s">
        <v>85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3"/>
      <c r="W40" s="13"/>
      <c r="X40" s="13"/>
      <c r="Y40" s="13"/>
      <c r="Z40" s="13"/>
      <c r="AA40" s="13"/>
      <c r="AB40" s="13"/>
      <c r="AC40" s="13"/>
      <c r="AD40" s="97"/>
      <c r="AE40" s="98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4">
        <f t="shared" si="0"/>
        <v>0</v>
      </c>
      <c r="AT40" s="14">
        <f t="shared" si="1"/>
        <v>0</v>
      </c>
      <c r="AU40" s="15">
        <f t="shared" si="2"/>
        <v>0</v>
      </c>
      <c r="AV40" s="5"/>
    </row>
    <row r="41" spans="1:48" ht="30" x14ac:dyDescent="0.25">
      <c r="A41" s="1">
        <v>39</v>
      </c>
      <c r="B41" s="17" t="s">
        <v>86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3"/>
      <c r="W41" s="13"/>
      <c r="X41" s="13"/>
      <c r="Y41" s="13"/>
      <c r="Z41" s="13"/>
      <c r="AA41" s="13"/>
      <c r="AB41" s="13"/>
      <c r="AC41" s="13"/>
      <c r="AD41" s="97"/>
      <c r="AE41" s="98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4">
        <f t="shared" si="0"/>
        <v>0</v>
      </c>
      <c r="AT41" s="14">
        <f t="shared" si="1"/>
        <v>0</v>
      </c>
      <c r="AU41" s="15">
        <f t="shared" si="2"/>
        <v>0</v>
      </c>
      <c r="AV41" s="5"/>
    </row>
    <row r="42" spans="1:48" ht="30" x14ac:dyDescent="0.25">
      <c r="A42" s="1">
        <v>40</v>
      </c>
      <c r="B42" s="17" t="s">
        <v>87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3">
        <v>1</v>
      </c>
      <c r="W42" s="13"/>
      <c r="X42" s="13"/>
      <c r="Y42" s="13">
        <v>1</v>
      </c>
      <c r="Z42" s="13"/>
      <c r="AA42" s="13"/>
      <c r="AB42" s="13"/>
      <c r="AC42" s="13"/>
      <c r="AD42" s="97"/>
      <c r="AE42" s="98"/>
      <c r="AF42" s="13" t="s">
        <v>247</v>
      </c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4">
        <f t="shared" si="0"/>
        <v>0</v>
      </c>
      <c r="AT42" s="14">
        <f t="shared" si="1"/>
        <v>2</v>
      </c>
      <c r="AU42" s="15">
        <f t="shared" si="2"/>
        <v>2</v>
      </c>
      <c r="AV42" s="5">
        <v>1</v>
      </c>
    </row>
    <row r="43" spans="1:48" ht="30" x14ac:dyDescent="0.25">
      <c r="A43" s="1">
        <v>41</v>
      </c>
      <c r="B43" s="10" t="s">
        <v>88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 t="s">
        <v>247</v>
      </c>
      <c r="S43" s="11"/>
      <c r="T43" s="11"/>
      <c r="U43" s="11"/>
      <c r="V43" s="13"/>
      <c r="W43" s="13"/>
      <c r="X43" s="13"/>
      <c r="Y43" s="13"/>
      <c r="Z43" s="13"/>
      <c r="AA43" s="13"/>
      <c r="AB43" s="13"/>
      <c r="AC43" s="13"/>
      <c r="AD43" s="97"/>
      <c r="AE43" s="98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4">
        <f t="shared" si="0"/>
        <v>0</v>
      </c>
      <c r="AT43" s="14">
        <f t="shared" si="1"/>
        <v>0</v>
      </c>
      <c r="AU43" s="15">
        <f t="shared" si="2"/>
        <v>0</v>
      </c>
      <c r="AV43" s="5"/>
    </row>
    <row r="44" spans="1:48" x14ac:dyDescent="0.25">
      <c r="A44" s="1">
        <v>42</v>
      </c>
      <c r="B44" s="10" t="s">
        <v>89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06"/>
      <c r="Q44" s="11"/>
      <c r="R44" s="11" t="s">
        <v>247</v>
      </c>
      <c r="S44" s="11"/>
      <c r="T44" s="11"/>
      <c r="U44" s="11"/>
      <c r="V44" s="13"/>
      <c r="W44" s="13"/>
      <c r="X44" s="13"/>
      <c r="Y44" s="13"/>
      <c r="Z44" s="13"/>
      <c r="AA44" s="13"/>
      <c r="AB44" s="13"/>
      <c r="AC44" s="13"/>
      <c r="AD44" s="97"/>
      <c r="AE44" s="98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4">
        <f t="shared" si="0"/>
        <v>0</v>
      </c>
      <c r="AT44" s="14">
        <f t="shared" si="1"/>
        <v>0</v>
      </c>
      <c r="AU44" s="15">
        <f t="shared" si="2"/>
        <v>0</v>
      </c>
      <c r="AV44" s="5"/>
    </row>
    <row r="45" spans="1:48" x14ac:dyDescent="0.25">
      <c r="A45" s="1">
        <v>43</v>
      </c>
      <c r="B45" s="22" t="s">
        <v>90</v>
      </c>
      <c r="C45" s="11"/>
      <c r="D45" s="11"/>
      <c r="E45" s="11"/>
      <c r="F45" s="11"/>
      <c r="G45" s="11"/>
      <c r="H45" s="11">
        <v>1</v>
      </c>
      <c r="I45" s="11"/>
      <c r="J45" s="11" t="s">
        <v>247</v>
      </c>
      <c r="K45" s="11"/>
      <c r="L45" s="11">
        <v>1</v>
      </c>
      <c r="M45" s="11"/>
      <c r="N45" s="11"/>
      <c r="O45" s="11"/>
      <c r="P45" s="11"/>
      <c r="Q45" s="11"/>
      <c r="R45" s="11">
        <v>1</v>
      </c>
      <c r="S45" s="11"/>
      <c r="T45" s="11"/>
      <c r="U45" s="11"/>
      <c r="V45" s="13"/>
      <c r="W45" s="13"/>
      <c r="X45" s="13"/>
      <c r="Y45" s="13"/>
      <c r="Z45" s="13"/>
      <c r="AA45" s="13"/>
      <c r="AB45" s="13"/>
      <c r="AC45" s="13"/>
      <c r="AD45" s="97">
        <v>8</v>
      </c>
      <c r="AE45" s="98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4">
        <f t="shared" si="0"/>
        <v>3</v>
      </c>
      <c r="AT45" s="14">
        <f t="shared" si="1"/>
        <v>8</v>
      </c>
      <c r="AU45" s="15">
        <f t="shared" si="2"/>
        <v>11</v>
      </c>
      <c r="AV45" s="5">
        <v>1</v>
      </c>
    </row>
    <row r="46" spans="1:48" x14ac:dyDescent="0.25">
      <c r="A46" s="6">
        <v>44</v>
      </c>
      <c r="B46" s="10" t="s">
        <v>91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3"/>
      <c r="W46" s="13"/>
      <c r="X46" s="13"/>
      <c r="Y46" s="13"/>
      <c r="Z46" s="13"/>
      <c r="AA46" s="13"/>
      <c r="AB46" s="13"/>
      <c r="AC46" s="13"/>
      <c r="AD46" s="97"/>
      <c r="AE46" s="98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4">
        <f t="shared" ref="AS46:AS109" si="3">SUM(C46:U46)</f>
        <v>0</v>
      </c>
      <c r="AT46" s="14">
        <f t="shared" ref="AT46:AT109" si="4">SUM(V46:AR46)</f>
        <v>0</v>
      </c>
      <c r="AU46" s="15">
        <f t="shared" si="2"/>
        <v>0</v>
      </c>
      <c r="AV46" s="5"/>
    </row>
    <row r="47" spans="1:48" x14ac:dyDescent="0.25">
      <c r="A47" s="6">
        <v>45</v>
      </c>
      <c r="B47" s="10" t="s">
        <v>92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3"/>
      <c r="W47" s="13"/>
      <c r="X47" s="13"/>
      <c r="Y47" s="13"/>
      <c r="Z47" s="13"/>
      <c r="AA47" s="13"/>
      <c r="AB47" s="20"/>
      <c r="AC47" s="13"/>
      <c r="AD47" s="97"/>
      <c r="AE47" s="98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4">
        <f t="shared" si="3"/>
        <v>0</v>
      </c>
      <c r="AT47" s="14">
        <f t="shared" si="4"/>
        <v>0</v>
      </c>
      <c r="AU47" s="15">
        <f t="shared" si="2"/>
        <v>0</v>
      </c>
      <c r="AV47" s="5"/>
    </row>
    <row r="48" spans="1:48" ht="30" x14ac:dyDescent="0.25">
      <c r="A48" s="6">
        <v>46</v>
      </c>
      <c r="B48" s="10" t="s">
        <v>93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3"/>
      <c r="W48" s="13"/>
      <c r="X48" s="13"/>
      <c r="Y48" s="13"/>
      <c r="Z48" s="13"/>
      <c r="AA48" s="13"/>
      <c r="AB48" s="20"/>
      <c r="AC48" s="13"/>
      <c r="AD48" s="97"/>
      <c r="AE48" s="98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4">
        <f t="shared" si="3"/>
        <v>0</v>
      </c>
      <c r="AT48" s="14">
        <f t="shared" si="4"/>
        <v>0</v>
      </c>
      <c r="AU48" s="15">
        <f t="shared" si="2"/>
        <v>0</v>
      </c>
      <c r="AV48" s="5"/>
    </row>
    <row r="49" spans="1:48" x14ac:dyDescent="0.25">
      <c r="A49" s="1">
        <v>47</v>
      </c>
      <c r="B49" s="10" t="s">
        <v>94</v>
      </c>
      <c r="C49" s="11"/>
      <c r="D49" s="11"/>
      <c r="E49" s="11"/>
      <c r="F49" s="11"/>
      <c r="G49" s="11">
        <v>1.5</v>
      </c>
      <c r="H49" s="11"/>
      <c r="I49" s="11"/>
      <c r="J49" s="11" t="s">
        <v>247</v>
      </c>
      <c r="K49" s="11" t="s">
        <v>247</v>
      </c>
      <c r="L49" s="11">
        <v>1</v>
      </c>
      <c r="M49" s="11">
        <v>2</v>
      </c>
      <c r="N49" s="11"/>
      <c r="O49" s="11" t="s">
        <v>247</v>
      </c>
      <c r="P49" s="11"/>
      <c r="Q49" s="11"/>
      <c r="R49" s="11"/>
      <c r="S49" s="11"/>
      <c r="T49" s="11"/>
      <c r="U49" s="11">
        <v>1</v>
      </c>
      <c r="V49" s="13"/>
      <c r="W49" s="13"/>
      <c r="X49" s="13"/>
      <c r="Y49" s="13"/>
      <c r="Z49" s="13"/>
      <c r="AA49" s="13"/>
      <c r="AB49" s="13">
        <v>5</v>
      </c>
      <c r="AC49" s="13"/>
      <c r="AD49" s="97"/>
      <c r="AE49" s="98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4">
        <f t="shared" si="3"/>
        <v>5.5</v>
      </c>
      <c r="AT49" s="14">
        <f t="shared" si="4"/>
        <v>5</v>
      </c>
      <c r="AU49" s="15">
        <f t="shared" si="2"/>
        <v>10.5</v>
      </c>
      <c r="AV49" s="5">
        <v>2.5</v>
      </c>
    </row>
    <row r="50" spans="1:48" x14ac:dyDescent="0.25">
      <c r="A50" s="1">
        <v>48</v>
      </c>
      <c r="B50" s="17" t="s">
        <v>95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3"/>
      <c r="W50" s="13"/>
      <c r="X50" s="13"/>
      <c r="Y50" s="13"/>
      <c r="Z50" s="13"/>
      <c r="AA50" s="13"/>
      <c r="AB50" s="13"/>
      <c r="AC50" s="13"/>
      <c r="AD50" s="97">
        <v>1</v>
      </c>
      <c r="AE50" s="98"/>
      <c r="AF50" s="13"/>
      <c r="AG50" s="13"/>
      <c r="AH50" s="13"/>
      <c r="AI50" s="13"/>
      <c r="AJ50" s="13"/>
      <c r="AK50" s="13"/>
      <c r="AL50" s="13"/>
      <c r="AM50" s="13"/>
      <c r="AN50" s="13" t="s">
        <v>247</v>
      </c>
      <c r="AO50" s="20"/>
      <c r="AP50" s="13"/>
      <c r="AQ50" s="13"/>
      <c r="AR50" s="13"/>
      <c r="AS50" s="14">
        <f t="shared" si="3"/>
        <v>0</v>
      </c>
      <c r="AT50" s="14">
        <f t="shared" si="4"/>
        <v>1</v>
      </c>
      <c r="AU50" s="15">
        <f t="shared" si="2"/>
        <v>1</v>
      </c>
      <c r="AV50" s="5"/>
    </row>
    <row r="51" spans="1:48" x14ac:dyDescent="0.25">
      <c r="A51" s="1">
        <v>49</v>
      </c>
      <c r="B51" s="10" t="s">
        <v>96</v>
      </c>
      <c r="C51" s="11"/>
      <c r="D51" s="11">
        <v>1</v>
      </c>
      <c r="E51" s="11"/>
      <c r="F51" s="12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03"/>
      <c r="V51" s="13">
        <v>1</v>
      </c>
      <c r="W51" s="13"/>
      <c r="X51" s="13"/>
      <c r="Y51" s="13">
        <v>2</v>
      </c>
      <c r="Z51" s="13"/>
      <c r="AA51" s="13"/>
      <c r="AB51" s="13"/>
      <c r="AC51" s="13"/>
      <c r="AD51" s="97"/>
      <c r="AE51" s="98"/>
      <c r="AF51" s="13"/>
      <c r="AG51" s="13"/>
      <c r="AH51" s="13"/>
      <c r="AI51" s="13"/>
      <c r="AJ51" s="13"/>
      <c r="AK51" s="13"/>
      <c r="AL51" s="13"/>
      <c r="AM51" s="107"/>
      <c r="AN51" s="13"/>
      <c r="AO51" s="13"/>
      <c r="AP51" s="13"/>
      <c r="AQ51" s="13"/>
      <c r="AR51" s="13"/>
      <c r="AS51" s="14">
        <f t="shared" si="3"/>
        <v>1</v>
      </c>
      <c r="AT51" s="14">
        <f t="shared" si="4"/>
        <v>3</v>
      </c>
      <c r="AU51" s="15">
        <f t="shared" si="2"/>
        <v>4</v>
      </c>
      <c r="AV51" s="5"/>
    </row>
    <row r="52" spans="1:48" x14ac:dyDescent="0.25">
      <c r="A52" s="1">
        <v>50</v>
      </c>
      <c r="B52" s="17" t="s">
        <v>97</v>
      </c>
      <c r="C52" s="11"/>
      <c r="D52" s="11"/>
      <c r="E52" s="11"/>
      <c r="F52" s="12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03"/>
      <c r="V52" s="13"/>
      <c r="W52" s="13"/>
      <c r="X52" s="13"/>
      <c r="Y52" s="13"/>
      <c r="Z52" s="13"/>
      <c r="AA52" s="13"/>
      <c r="AB52" s="13"/>
      <c r="AC52" s="13"/>
      <c r="AD52" s="97"/>
      <c r="AE52" s="98"/>
      <c r="AF52" s="13"/>
      <c r="AG52" s="13"/>
      <c r="AH52" s="13"/>
      <c r="AI52" s="13"/>
      <c r="AJ52" s="13"/>
      <c r="AK52" s="13"/>
      <c r="AL52" s="13"/>
      <c r="AM52" s="107"/>
      <c r="AN52" s="13"/>
      <c r="AO52" s="13"/>
      <c r="AP52" s="13"/>
      <c r="AQ52" s="13"/>
      <c r="AR52" s="13"/>
      <c r="AS52" s="14">
        <f t="shared" si="3"/>
        <v>0</v>
      </c>
      <c r="AT52" s="14">
        <f t="shared" si="4"/>
        <v>0</v>
      </c>
      <c r="AU52" s="15">
        <f t="shared" si="2"/>
        <v>0</v>
      </c>
      <c r="AV52" s="5"/>
    </row>
    <row r="53" spans="1:48" x14ac:dyDescent="0.25">
      <c r="A53" s="1">
        <v>51</v>
      </c>
      <c r="B53" s="10" t="s">
        <v>98</v>
      </c>
      <c r="C53" s="11"/>
      <c r="D53" s="11"/>
      <c r="E53" s="11"/>
      <c r="F53" s="11"/>
      <c r="G53" s="11"/>
      <c r="H53" s="11"/>
      <c r="I53" s="11"/>
      <c r="J53" s="11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3"/>
      <c r="W53" s="13"/>
      <c r="X53" s="13"/>
      <c r="Y53" s="13"/>
      <c r="Z53" s="13"/>
      <c r="AA53" s="13"/>
      <c r="AB53" s="13"/>
      <c r="AC53" s="13"/>
      <c r="AD53" s="97"/>
      <c r="AE53" s="98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4">
        <f t="shared" si="3"/>
        <v>0</v>
      </c>
      <c r="AT53" s="14">
        <f t="shared" si="4"/>
        <v>0</v>
      </c>
      <c r="AU53" s="15">
        <f t="shared" si="2"/>
        <v>0</v>
      </c>
      <c r="AV53" s="5"/>
    </row>
    <row r="54" spans="1:48" x14ac:dyDescent="0.25">
      <c r="A54" s="1">
        <v>52</v>
      </c>
      <c r="B54" s="19" t="s">
        <v>99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3"/>
      <c r="W54" s="13"/>
      <c r="X54" s="13"/>
      <c r="Y54" s="13"/>
      <c r="Z54" s="13"/>
      <c r="AA54" s="13"/>
      <c r="AB54" s="13"/>
      <c r="AC54" s="13"/>
      <c r="AD54" s="97"/>
      <c r="AE54" s="98"/>
      <c r="AF54" s="13"/>
      <c r="AG54" s="13"/>
      <c r="AH54" s="13"/>
      <c r="AI54" s="13"/>
      <c r="AJ54" s="13"/>
      <c r="AK54" s="13"/>
      <c r="AL54" s="13"/>
      <c r="AM54" s="13"/>
      <c r="AN54" s="13"/>
      <c r="AO54" s="20"/>
      <c r="AP54" s="13"/>
      <c r="AQ54" s="18"/>
      <c r="AR54" s="13"/>
      <c r="AS54" s="14">
        <f t="shared" si="3"/>
        <v>0</v>
      </c>
      <c r="AT54" s="14">
        <f t="shared" si="4"/>
        <v>0</v>
      </c>
      <c r="AU54" s="15">
        <f t="shared" si="2"/>
        <v>0</v>
      </c>
      <c r="AV54" s="5"/>
    </row>
    <row r="55" spans="1:48" x14ac:dyDescent="0.25">
      <c r="A55" s="1">
        <v>53</v>
      </c>
      <c r="B55" s="19" t="s">
        <v>100</v>
      </c>
      <c r="C55" s="11"/>
      <c r="D55" s="11"/>
      <c r="E55" s="11"/>
      <c r="F55" s="11"/>
      <c r="G55" s="11"/>
      <c r="H55" s="11"/>
      <c r="I55" s="11"/>
      <c r="J55" s="11">
        <v>1</v>
      </c>
      <c r="K55" s="11">
        <v>1</v>
      </c>
      <c r="L55" s="11">
        <v>1</v>
      </c>
      <c r="M55" s="11">
        <v>1</v>
      </c>
      <c r="N55" s="11"/>
      <c r="O55" s="11"/>
      <c r="P55" s="11"/>
      <c r="Q55" s="11"/>
      <c r="R55" s="11"/>
      <c r="S55" s="11"/>
      <c r="T55" s="11"/>
      <c r="U55" s="11"/>
      <c r="V55" s="13"/>
      <c r="W55" s="13"/>
      <c r="X55" s="13"/>
      <c r="Y55" s="13"/>
      <c r="Z55" s="13"/>
      <c r="AA55" s="13"/>
      <c r="AB55" s="13"/>
      <c r="AC55" s="13">
        <v>1</v>
      </c>
      <c r="AD55" s="97"/>
      <c r="AE55" s="98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8"/>
      <c r="AR55" s="13"/>
      <c r="AS55" s="14">
        <f t="shared" si="3"/>
        <v>4</v>
      </c>
      <c r="AT55" s="14">
        <f t="shared" si="4"/>
        <v>1</v>
      </c>
      <c r="AU55" s="15">
        <f t="shared" si="2"/>
        <v>5</v>
      </c>
      <c r="AV55" s="5">
        <v>2</v>
      </c>
    </row>
    <row r="56" spans="1:48" ht="45" x14ac:dyDescent="0.25">
      <c r="A56" s="1">
        <v>54</v>
      </c>
      <c r="B56" s="10" t="s">
        <v>101</v>
      </c>
      <c r="C56" s="11"/>
      <c r="D56" s="11">
        <v>1</v>
      </c>
      <c r="E56" s="11"/>
      <c r="F56" s="11"/>
      <c r="G56" s="11"/>
      <c r="H56" s="11"/>
      <c r="I56" s="11"/>
      <c r="J56" s="11"/>
      <c r="K56" s="11"/>
      <c r="L56" s="11">
        <v>1</v>
      </c>
      <c r="M56" s="11">
        <v>1</v>
      </c>
      <c r="N56" s="11"/>
      <c r="O56" s="11"/>
      <c r="P56" s="11"/>
      <c r="Q56" s="11"/>
      <c r="R56" s="11" t="s">
        <v>247</v>
      </c>
      <c r="S56" s="11"/>
      <c r="T56" s="11"/>
      <c r="U56" s="11"/>
      <c r="V56" s="13"/>
      <c r="W56" s="13"/>
      <c r="X56" s="13"/>
      <c r="Y56" s="13"/>
      <c r="Z56" s="13"/>
      <c r="AA56" s="13"/>
      <c r="AB56" s="13"/>
      <c r="AC56" s="13"/>
      <c r="AD56" s="97"/>
      <c r="AE56" s="98"/>
      <c r="AF56" s="13"/>
      <c r="AG56" s="13"/>
      <c r="AH56" s="13"/>
      <c r="AI56" s="13"/>
      <c r="AJ56" s="13"/>
      <c r="AK56" s="13"/>
      <c r="AL56" s="13"/>
      <c r="AM56" s="13">
        <v>15</v>
      </c>
      <c r="AN56" s="13"/>
      <c r="AO56" s="13"/>
      <c r="AP56" s="13"/>
      <c r="AQ56" s="13"/>
      <c r="AR56" s="13"/>
      <c r="AS56" s="14">
        <f t="shared" si="3"/>
        <v>3</v>
      </c>
      <c r="AT56" s="14">
        <f t="shared" si="4"/>
        <v>15</v>
      </c>
      <c r="AU56" s="15">
        <f t="shared" si="2"/>
        <v>18</v>
      </c>
      <c r="AV56" s="5"/>
    </row>
    <row r="57" spans="1:48" x14ac:dyDescent="0.25">
      <c r="A57" s="1">
        <v>55</v>
      </c>
      <c r="B57" s="17" t="s">
        <v>102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>
        <v>1</v>
      </c>
      <c r="N57" s="11"/>
      <c r="O57" s="11"/>
      <c r="P57" s="11"/>
      <c r="Q57" s="11"/>
      <c r="R57" s="11"/>
      <c r="S57" s="11"/>
      <c r="T57" s="11"/>
      <c r="U57" s="11"/>
      <c r="V57" s="13"/>
      <c r="W57" s="13"/>
      <c r="X57" s="13"/>
      <c r="Y57" s="13"/>
      <c r="Z57" s="13"/>
      <c r="AA57" s="13"/>
      <c r="AB57" s="13">
        <v>1</v>
      </c>
      <c r="AC57" s="13"/>
      <c r="AD57" s="97"/>
      <c r="AE57" s="98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4">
        <f t="shared" si="3"/>
        <v>1</v>
      </c>
      <c r="AT57" s="14">
        <f t="shared" si="4"/>
        <v>1</v>
      </c>
      <c r="AU57" s="15">
        <f t="shared" si="2"/>
        <v>2</v>
      </c>
      <c r="AV57" s="5"/>
    </row>
    <row r="58" spans="1:48" x14ac:dyDescent="0.25">
      <c r="A58" s="1">
        <v>56</v>
      </c>
      <c r="B58" s="24" t="s">
        <v>103</v>
      </c>
      <c r="C58" s="11"/>
      <c r="D58" s="11">
        <v>1</v>
      </c>
      <c r="E58" s="11"/>
      <c r="F58" s="11"/>
      <c r="G58" s="11">
        <v>2</v>
      </c>
      <c r="H58" s="11">
        <v>1</v>
      </c>
      <c r="I58" s="11">
        <v>1</v>
      </c>
      <c r="J58" s="11"/>
      <c r="K58" s="11">
        <v>1</v>
      </c>
      <c r="L58" s="11"/>
      <c r="M58" s="11">
        <v>2</v>
      </c>
      <c r="N58" s="11"/>
      <c r="O58" s="11"/>
      <c r="P58" s="11"/>
      <c r="Q58" s="11"/>
      <c r="R58" s="11"/>
      <c r="S58" s="11" t="s">
        <v>247</v>
      </c>
      <c r="T58" s="11"/>
      <c r="U58" s="11">
        <v>1</v>
      </c>
      <c r="V58" s="13"/>
      <c r="W58" s="13"/>
      <c r="X58" s="13"/>
      <c r="Y58" s="13"/>
      <c r="Z58" s="13"/>
      <c r="AA58" s="13"/>
      <c r="AB58" s="13"/>
      <c r="AC58" s="13"/>
      <c r="AD58" s="97"/>
      <c r="AE58" s="98"/>
      <c r="AF58" s="13"/>
      <c r="AG58" s="13"/>
      <c r="AH58" s="13"/>
      <c r="AI58" s="13"/>
      <c r="AJ58" s="13"/>
      <c r="AK58" s="13"/>
      <c r="AL58" s="13"/>
      <c r="AM58" s="13"/>
      <c r="AN58" s="13"/>
      <c r="AO58" s="20"/>
      <c r="AP58" s="13"/>
      <c r="AQ58" s="13"/>
      <c r="AR58" s="13"/>
      <c r="AS58" s="14">
        <f t="shared" si="3"/>
        <v>9</v>
      </c>
      <c r="AT58" s="14">
        <f t="shared" si="4"/>
        <v>0</v>
      </c>
      <c r="AU58" s="15">
        <f t="shared" si="2"/>
        <v>9</v>
      </c>
      <c r="AV58" s="5">
        <v>1</v>
      </c>
    </row>
    <row r="59" spans="1:48" x14ac:dyDescent="0.25">
      <c r="A59" s="1">
        <v>57</v>
      </c>
      <c r="B59" s="17" t="s">
        <v>104</v>
      </c>
      <c r="C59" s="11"/>
      <c r="D59" s="11"/>
      <c r="E59" s="11"/>
      <c r="F59" s="12"/>
      <c r="G59" s="11"/>
      <c r="H59" s="11"/>
      <c r="I59" s="11"/>
      <c r="J59" s="11"/>
      <c r="K59" s="11"/>
      <c r="L59" s="11">
        <v>1</v>
      </c>
      <c r="M59" s="11"/>
      <c r="N59" s="11"/>
      <c r="O59" s="11"/>
      <c r="P59" s="11"/>
      <c r="Q59" s="11"/>
      <c r="R59" s="11"/>
      <c r="S59" s="11"/>
      <c r="T59" s="11"/>
      <c r="U59" s="11"/>
      <c r="V59" s="13"/>
      <c r="W59" s="13"/>
      <c r="X59" s="13"/>
      <c r="Y59" s="13"/>
      <c r="Z59" s="13"/>
      <c r="AA59" s="13"/>
      <c r="AB59" s="13"/>
      <c r="AC59" s="13"/>
      <c r="AD59" s="97"/>
      <c r="AE59" s="98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4">
        <f t="shared" si="3"/>
        <v>1</v>
      </c>
      <c r="AT59" s="14">
        <f t="shared" si="4"/>
        <v>0</v>
      </c>
      <c r="AU59" s="15">
        <f t="shared" si="2"/>
        <v>1</v>
      </c>
      <c r="AV59" s="5"/>
    </row>
    <row r="60" spans="1:48" x14ac:dyDescent="0.25">
      <c r="A60" s="1">
        <v>58</v>
      </c>
      <c r="B60" s="17" t="s">
        <v>105</v>
      </c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3"/>
      <c r="W60" s="13"/>
      <c r="X60" s="13"/>
      <c r="Y60" s="13"/>
      <c r="Z60" s="13"/>
      <c r="AA60" s="13"/>
      <c r="AB60" s="13"/>
      <c r="AC60" s="13"/>
      <c r="AD60" s="97"/>
      <c r="AE60" s="98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4">
        <f t="shared" si="3"/>
        <v>0</v>
      </c>
      <c r="AT60" s="14">
        <f t="shared" si="4"/>
        <v>0</v>
      </c>
      <c r="AU60" s="15">
        <f t="shared" si="2"/>
        <v>0</v>
      </c>
      <c r="AV60" s="5"/>
    </row>
    <row r="61" spans="1:48" ht="30" x14ac:dyDescent="0.25">
      <c r="A61" s="1">
        <v>59</v>
      </c>
      <c r="B61" s="17" t="s">
        <v>106</v>
      </c>
      <c r="C61" s="11"/>
      <c r="D61" s="11"/>
      <c r="E61" s="11"/>
      <c r="F61" s="12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3"/>
      <c r="W61" s="13"/>
      <c r="X61" s="13"/>
      <c r="Y61" s="13"/>
      <c r="Z61" s="13"/>
      <c r="AA61" s="13"/>
      <c r="AB61" s="13"/>
      <c r="AC61" s="13"/>
      <c r="AD61" s="97"/>
      <c r="AE61" s="98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4">
        <f t="shared" si="3"/>
        <v>0</v>
      </c>
      <c r="AT61" s="14">
        <f t="shared" si="4"/>
        <v>0</v>
      </c>
      <c r="AU61" s="15">
        <f t="shared" si="2"/>
        <v>0</v>
      </c>
      <c r="AV61" s="5"/>
    </row>
    <row r="62" spans="1:48" ht="30" x14ac:dyDescent="0.25">
      <c r="A62" s="1">
        <v>60</v>
      </c>
      <c r="B62" s="17" t="s">
        <v>107</v>
      </c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3"/>
      <c r="W62" s="13"/>
      <c r="X62" s="13"/>
      <c r="Y62" s="13"/>
      <c r="Z62" s="13"/>
      <c r="AA62" s="13"/>
      <c r="AB62" s="13"/>
      <c r="AC62" s="13"/>
      <c r="AD62" s="97"/>
      <c r="AE62" s="98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4">
        <f t="shared" si="3"/>
        <v>0</v>
      </c>
      <c r="AT62" s="14">
        <f t="shared" si="4"/>
        <v>0</v>
      </c>
      <c r="AU62" s="15">
        <f t="shared" si="2"/>
        <v>0</v>
      </c>
      <c r="AV62" s="5"/>
    </row>
    <row r="63" spans="1:48" x14ac:dyDescent="0.25">
      <c r="A63" s="1">
        <v>61</v>
      </c>
      <c r="B63" s="17" t="s">
        <v>108</v>
      </c>
      <c r="C63" s="11"/>
      <c r="D63" s="11"/>
      <c r="E63" s="11"/>
      <c r="F63" s="12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3"/>
      <c r="W63" s="13"/>
      <c r="X63" s="13"/>
      <c r="Y63" s="13"/>
      <c r="Z63" s="13"/>
      <c r="AA63" s="13"/>
      <c r="AB63" s="13"/>
      <c r="AC63" s="13"/>
      <c r="AD63" s="97"/>
      <c r="AE63" s="98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4">
        <f t="shared" si="3"/>
        <v>0</v>
      </c>
      <c r="AT63" s="14">
        <f t="shared" si="4"/>
        <v>0</v>
      </c>
      <c r="AU63" s="15">
        <f t="shared" si="2"/>
        <v>0</v>
      </c>
      <c r="AV63" s="5"/>
    </row>
    <row r="64" spans="1:48" ht="30" x14ac:dyDescent="0.25">
      <c r="A64" s="1">
        <v>62</v>
      </c>
      <c r="B64" s="16" t="s">
        <v>109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3"/>
      <c r="W64" s="13"/>
      <c r="X64" s="13"/>
      <c r="Y64" s="13"/>
      <c r="Z64" s="13"/>
      <c r="AA64" s="13"/>
      <c r="AB64" s="13"/>
      <c r="AC64" s="13"/>
      <c r="AD64" s="97"/>
      <c r="AE64" s="98"/>
      <c r="AF64" s="13"/>
      <c r="AG64" s="13"/>
      <c r="AH64" s="13"/>
      <c r="AI64" s="13"/>
      <c r="AJ64" s="13"/>
      <c r="AK64" s="13"/>
      <c r="AL64" s="13">
        <v>13</v>
      </c>
      <c r="AM64" s="13"/>
      <c r="AN64" s="13"/>
      <c r="AO64" s="13"/>
      <c r="AP64" s="13"/>
      <c r="AQ64" s="13"/>
      <c r="AR64" s="13"/>
      <c r="AS64" s="14">
        <f t="shared" si="3"/>
        <v>0</v>
      </c>
      <c r="AT64" s="14">
        <f t="shared" si="4"/>
        <v>13</v>
      </c>
      <c r="AU64" s="15">
        <f t="shared" si="2"/>
        <v>13</v>
      </c>
      <c r="AV64" s="5"/>
    </row>
    <row r="65" spans="1:48" ht="45" x14ac:dyDescent="0.25">
      <c r="A65" s="1">
        <v>63</v>
      </c>
      <c r="B65" s="17" t="s">
        <v>110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3"/>
      <c r="W65" s="13"/>
      <c r="X65" s="13"/>
      <c r="Y65" s="13"/>
      <c r="Z65" s="13"/>
      <c r="AA65" s="13"/>
      <c r="AB65" s="13"/>
      <c r="AC65" s="13"/>
      <c r="AD65" s="97" t="s">
        <v>247</v>
      </c>
      <c r="AE65" s="98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4">
        <f t="shared" si="3"/>
        <v>0</v>
      </c>
      <c r="AT65" s="14">
        <f t="shared" si="4"/>
        <v>0</v>
      </c>
      <c r="AU65" s="15">
        <f t="shared" si="2"/>
        <v>0</v>
      </c>
      <c r="AV65" s="5"/>
    </row>
    <row r="66" spans="1:48" ht="30" x14ac:dyDescent="0.25">
      <c r="A66" s="1">
        <v>64</v>
      </c>
      <c r="B66" s="19" t="s">
        <v>111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3"/>
      <c r="W66" s="13"/>
      <c r="X66" s="13"/>
      <c r="Y66" s="13"/>
      <c r="Z66" s="13"/>
      <c r="AA66" s="13"/>
      <c r="AB66" s="13"/>
      <c r="AC66" s="13"/>
      <c r="AD66" s="97"/>
      <c r="AE66" s="98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4">
        <f t="shared" si="3"/>
        <v>0</v>
      </c>
      <c r="AT66" s="14">
        <f t="shared" si="4"/>
        <v>0</v>
      </c>
      <c r="AU66" s="15">
        <f t="shared" si="2"/>
        <v>0</v>
      </c>
      <c r="AV66" s="5"/>
    </row>
    <row r="67" spans="1:48" x14ac:dyDescent="0.25">
      <c r="A67" s="1">
        <v>65</v>
      </c>
      <c r="B67" s="22" t="s">
        <v>112</v>
      </c>
      <c r="C67" s="11"/>
      <c r="D67" s="11"/>
      <c r="E67" s="11"/>
      <c r="F67" s="11" t="s">
        <v>247</v>
      </c>
      <c r="G67" s="11">
        <v>1</v>
      </c>
      <c r="H67" s="11" t="s">
        <v>247</v>
      </c>
      <c r="I67" s="11" t="s">
        <v>247</v>
      </c>
      <c r="J67" s="11"/>
      <c r="K67" s="11"/>
      <c r="L67" s="11"/>
      <c r="M67" s="11"/>
      <c r="N67" s="11"/>
      <c r="O67" s="11"/>
      <c r="P67" s="11">
        <v>1</v>
      </c>
      <c r="Q67" s="11">
        <v>1</v>
      </c>
      <c r="R67" s="11"/>
      <c r="S67" s="11"/>
      <c r="T67" s="11"/>
      <c r="U67" s="11"/>
      <c r="V67" s="13" t="s">
        <v>247</v>
      </c>
      <c r="W67" s="13"/>
      <c r="X67" s="13"/>
      <c r="Y67" s="13"/>
      <c r="Z67" s="13"/>
      <c r="AA67" s="13">
        <v>1</v>
      </c>
      <c r="AB67" s="13"/>
      <c r="AC67" s="13">
        <v>1</v>
      </c>
      <c r="AD67" s="97">
        <v>1</v>
      </c>
      <c r="AE67" s="98"/>
      <c r="AF67" s="13"/>
      <c r="AG67" s="13"/>
      <c r="AH67" s="13"/>
      <c r="AI67" s="13">
        <v>1</v>
      </c>
      <c r="AJ67" s="13"/>
      <c r="AK67" s="13"/>
      <c r="AL67" s="13"/>
      <c r="AM67" s="13"/>
      <c r="AN67" s="13"/>
      <c r="AO67" s="13"/>
      <c r="AP67" s="13"/>
      <c r="AQ67" s="13"/>
      <c r="AR67" s="13"/>
      <c r="AS67" s="14">
        <f t="shared" si="3"/>
        <v>3</v>
      </c>
      <c r="AT67" s="14">
        <f t="shared" si="4"/>
        <v>4</v>
      </c>
      <c r="AU67" s="15">
        <f t="shared" si="2"/>
        <v>7</v>
      </c>
      <c r="AV67" s="5">
        <v>1</v>
      </c>
    </row>
    <row r="68" spans="1:48" ht="28.5" x14ac:dyDescent="0.25">
      <c r="A68" s="1">
        <v>66</v>
      </c>
      <c r="B68" s="22" t="s">
        <v>113</v>
      </c>
      <c r="C68" s="11"/>
      <c r="D68" s="11" t="s">
        <v>247</v>
      </c>
      <c r="E68" s="11"/>
      <c r="F68" s="11"/>
      <c r="G68" s="11">
        <v>1</v>
      </c>
      <c r="H68" s="11">
        <v>1</v>
      </c>
      <c r="I68" s="11">
        <v>1</v>
      </c>
      <c r="J68" s="11"/>
      <c r="K68" s="11"/>
      <c r="L68" s="11"/>
      <c r="M68" s="11">
        <v>2</v>
      </c>
      <c r="N68" s="11"/>
      <c r="O68" s="11"/>
      <c r="P68" s="11"/>
      <c r="Q68" s="11"/>
      <c r="R68" s="11">
        <v>1</v>
      </c>
      <c r="S68" s="11"/>
      <c r="T68" s="11"/>
      <c r="U68" s="11"/>
      <c r="V68" s="13"/>
      <c r="W68" s="13"/>
      <c r="X68" s="13"/>
      <c r="Y68" s="13"/>
      <c r="Z68" s="13"/>
      <c r="AA68" s="13"/>
      <c r="AB68" s="13"/>
      <c r="AC68" s="13"/>
      <c r="AD68" s="97"/>
      <c r="AE68" s="98"/>
      <c r="AF68" s="13"/>
      <c r="AG68" s="13"/>
      <c r="AH68" s="13"/>
      <c r="AI68" s="13"/>
      <c r="AJ68" s="13"/>
      <c r="AK68" s="13"/>
      <c r="AL68" s="13"/>
      <c r="AM68" s="13"/>
      <c r="AN68" s="13" t="s">
        <v>247</v>
      </c>
      <c r="AO68" s="20"/>
      <c r="AP68" s="13"/>
      <c r="AQ68" s="13"/>
      <c r="AR68" s="13"/>
      <c r="AS68" s="14">
        <f t="shared" si="3"/>
        <v>6</v>
      </c>
      <c r="AT68" s="14">
        <f t="shared" si="4"/>
        <v>0</v>
      </c>
      <c r="AU68" s="15">
        <f t="shared" ref="AU68:AU109" si="5">AS68+AT68</f>
        <v>6</v>
      </c>
      <c r="AV68" s="5">
        <v>2</v>
      </c>
    </row>
    <row r="69" spans="1:48" x14ac:dyDescent="0.25">
      <c r="A69" s="1">
        <v>67</v>
      </c>
      <c r="B69" s="10" t="s">
        <v>114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3"/>
      <c r="W69" s="13"/>
      <c r="X69" s="13"/>
      <c r="Y69" s="13"/>
      <c r="Z69" s="13"/>
      <c r="AA69" s="13"/>
      <c r="AB69" s="13"/>
      <c r="AC69" s="13"/>
      <c r="AD69" s="97"/>
      <c r="AE69" s="98"/>
      <c r="AF69" s="13"/>
      <c r="AG69" s="13"/>
      <c r="AH69" s="13"/>
      <c r="AI69" s="20"/>
      <c r="AJ69" s="20"/>
      <c r="AK69" s="13"/>
      <c r="AL69" s="13"/>
      <c r="AM69" s="13"/>
      <c r="AN69" s="13"/>
      <c r="AO69" s="13"/>
      <c r="AP69" s="13"/>
      <c r="AQ69" s="13"/>
      <c r="AR69" s="13"/>
      <c r="AS69" s="14">
        <f t="shared" si="3"/>
        <v>0</v>
      </c>
      <c r="AT69" s="14">
        <f t="shared" si="4"/>
        <v>0</v>
      </c>
      <c r="AU69" s="15">
        <f t="shared" si="5"/>
        <v>0</v>
      </c>
      <c r="AV69" s="5"/>
    </row>
    <row r="70" spans="1:48" x14ac:dyDescent="0.25">
      <c r="A70" s="1">
        <v>68</v>
      </c>
      <c r="B70" s="10" t="s">
        <v>115</v>
      </c>
      <c r="C70" s="11"/>
      <c r="D70" s="11">
        <v>1</v>
      </c>
      <c r="E70" s="11"/>
      <c r="F70" s="11">
        <v>1</v>
      </c>
      <c r="G70" s="11"/>
      <c r="H70" s="11" t="s">
        <v>247</v>
      </c>
      <c r="I70" s="11"/>
      <c r="J70" s="11"/>
      <c r="K70" s="11" t="s">
        <v>247</v>
      </c>
      <c r="L70" s="11"/>
      <c r="M70" s="11">
        <v>1</v>
      </c>
      <c r="N70" s="11"/>
      <c r="O70" s="11"/>
      <c r="P70" s="11"/>
      <c r="Q70" s="11"/>
      <c r="R70" s="11">
        <v>1</v>
      </c>
      <c r="S70" s="11"/>
      <c r="T70" s="11"/>
      <c r="U70" s="11"/>
      <c r="V70" s="13" t="s">
        <v>247</v>
      </c>
      <c r="W70" s="13"/>
      <c r="X70" s="13"/>
      <c r="Y70" s="13">
        <v>2</v>
      </c>
      <c r="Z70" s="13"/>
      <c r="AA70" s="13"/>
      <c r="AB70" s="13"/>
      <c r="AC70" s="13"/>
      <c r="AD70" s="97"/>
      <c r="AE70" s="98"/>
      <c r="AF70" s="13">
        <v>1</v>
      </c>
      <c r="AG70" s="13"/>
      <c r="AH70" s="13"/>
      <c r="AI70" s="13"/>
      <c r="AJ70" s="13"/>
      <c r="AK70" s="13"/>
      <c r="AL70" s="13"/>
      <c r="AM70" s="13"/>
      <c r="AN70" s="13">
        <v>1</v>
      </c>
      <c r="AO70" s="13"/>
      <c r="AP70" s="13"/>
      <c r="AQ70" s="13"/>
      <c r="AR70" s="13"/>
      <c r="AS70" s="14">
        <f t="shared" si="3"/>
        <v>4</v>
      </c>
      <c r="AT70" s="14">
        <f t="shared" si="4"/>
        <v>4</v>
      </c>
      <c r="AU70" s="15">
        <f t="shared" si="5"/>
        <v>8</v>
      </c>
      <c r="AV70" s="5">
        <v>1</v>
      </c>
    </row>
    <row r="71" spans="1:48" x14ac:dyDescent="0.25">
      <c r="A71" s="1">
        <v>69</v>
      </c>
      <c r="B71" s="19" t="s">
        <v>116</v>
      </c>
      <c r="C71" s="11"/>
      <c r="D71" s="11">
        <v>0.5</v>
      </c>
      <c r="E71" s="11"/>
      <c r="F71" s="11"/>
      <c r="G71" s="11"/>
      <c r="H71" s="11"/>
      <c r="I71" s="11"/>
      <c r="J71" s="11" t="s">
        <v>247</v>
      </c>
      <c r="K71" s="11"/>
      <c r="L71" s="11"/>
      <c r="M71" s="11"/>
      <c r="N71" s="11"/>
      <c r="O71" s="11"/>
      <c r="P71" s="11"/>
      <c r="Q71" s="11"/>
      <c r="R71" s="11">
        <v>1</v>
      </c>
      <c r="S71" s="11"/>
      <c r="T71" s="11"/>
      <c r="U71" s="11"/>
      <c r="V71" s="13"/>
      <c r="W71" s="13"/>
      <c r="X71" s="13"/>
      <c r="Y71" s="13"/>
      <c r="Z71" s="13"/>
      <c r="AA71" s="13"/>
      <c r="AB71" s="13"/>
      <c r="AC71" s="13"/>
      <c r="AD71" s="97"/>
      <c r="AE71" s="98"/>
      <c r="AF71" s="13"/>
      <c r="AG71" s="13"/>
      <c r="AH71" s="13" t="s">
        <v>247</v>
      </c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4">
        <f t="shared" si="3"/>
        <v>1.5</v>
      </c>
      <c r="AT71" s="14">
        <f t="shared" si="4"/>
        <v>0</v>
      </c>
      <c r="AU71" s="15">
        <f t="shared" si="5"/>
        <v>1.5</v>
      </c>
      <c r="AV71" s="5"/>
    </row>
    <row r="72" spans="1:48" ht="30" x14ac:dyDescent="0.25">
      <c r="A72" s="1">
        <v>70</v>
      </c>
      <c r="B72" s="19" t="s">
        <v>117</v>
      </c>
      <c r="C72" s="11"/>
      <c r="D72" s="11"/>
      <c r="E72" s="11"/>
      <c r="F72" s="11"/>
      <c r="G72" s="11"/>
      <c r="H72" s="11">
        <v>1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3">
        <v>1</v>
      </c>
      <c r="W72" s="13"/>
      <c r="X72" s="13"/>
      <c r="Y72" s="13"/>
      <c r="Z72" s="13"/>
      <c r="AA72" s="13"/>
      <c r="AB72" s="13"/>
      <c r="AC72" s="13">
        <v>1</v>
      </c>
      <c r="AD72" s="97"/>
      <c r="AE72" s="98"/>
      <c r="AF72" s="13">
        <v>1</v>
      </c>
      <c r="AG72" s="13"/>
      <c r="AH72" s="13"/>
      <c r="AI72" s="13">
        <v>1</v>
      </c>
      <c r="AJ72" s="13"/>
      <c r="AK72" s="13"/>
      <c r="AL72" s="13"/>
      <c r="AM72" s="13"/>
      <c r="AN72" s="13"/>
      <c r="AO72" s="13"/>
      <c r="AP72" s="13"/>
      <c r="AQ72" s="13"/>
      <c r="AR72" s="13"/>
      <c r="AS72" s="14">
        <f t="shared" si="3"/>
        <v>1</v>
      </c>
      <c r="AT72" s="14">
        <f t="shared" si="4"/>
        <v>4</v>
      </c>
      <c r="AU72" s="15">
        <f t="shared" si="5"/>
        <v>5</v>
      </c>
      <c r="AV72" s="5"/>
    </row>
    <row r="73" spans="1:48" x14ac:dyDescent="0.25">
      <c r="A73" s="1">
        <v>71</v>
      </c>
      <c r="B73" s="10" t="s">
        <v>118</v>
      </c>
      <c r="C73" s="11"/>
      <c r="D73" s="11">
        <v>0.5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3"/>
      <c r="W73" s="13"/>
      <c r="X73" s="13"/>
      <c r="Y73" s="13"/>
      <c r="Z73" s="13"/>
      <c r="AA73" s="13"/>
      <c r="AB73" s="13"/>
      <c r="AC73" s="13"/>
      <c r="AD73" s="97"/>
      <c r="AE73" s="98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4">
        <f t="shared" si="3"/>
        <v>0.5</v>
      </c>
      <c r="AT73" s="14">
        <f t="shared" si="4"/>
        <v>0</v>
      </c>
      <c r="AU73" s="15">
        <f t="shared" si="5"/>
        <v>0.5</v>
      </c>
      <c r="AV73" s="5"/>
    </row>
    <row r="74" spans="1:48" ht="30" x14ac:dyDescent="0.25">
      <c r="A74" s="1">
        <v>72</v>
      </c>
      <c r="B74" s="10" t="s">
        <v>119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 t="s">
        <v>247</v>
      </c>
      <c r="S74" s="11"/>
      <c r="T74" s="11"/>
      <c r="U74" s="11"/>
      <c r="V74" s="13"/>
      <c r="W74" s="13"/>
      <c r="X74" s="13"/>
      <c r="Y74" s="13"/>
      <c r="Z74" s="13"/>
      <c r="AA74" s="13"/>
      <c r="AB74" s="13"/>
      <c r="AC74" s="13"/>
      <c r="AD74" s="97"/>
      <c r="AE74" s="98"/>
      <c r="AF74" s="13">
        <v>1</v>
      </c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4">
        <f t="shared" si="3"/>
        <v>0</v>
      </c>
      <c r="AT74" s="14">
        <f t="shared" si="4"/>
        <v>1</v>
      </c>
      <c r="AU74" s="15">
        <f t="shared" si="5"/>
        <v>1</v>
      </c>
      <c r="AV74" s="5"/>
    </row>
    <row r="75" spans="1:48" ht="30" x14ac:dyDescent="0.25">
      <c r="A75" s="1">
        <v>73</v>
      </c>
      <c r="B75" s="19" t="s">
        <v>120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3">
        <v>1</v>
      </c>
      <c r="W75" s="13"/>
      <c r="X75" s="13"/>
      <c r="Y75" s="13"/>
      <c r="Z75" s="13"/>
      <c r="AA75" s="13"/>
      <c r="AB75" s="13"/>
      <c r="AC75" s="13">
        <v>0.5</v>
      </c>
      <c r="AD75" s="97"/>
      <c r="AE75" s="98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4">
        <f t="shared" si="3"/>
        <v>0</v>
      </c>
      <c r="AT75" s="14">
        <f t="shared" si="4"/>
        <v>1.5</v>
      </c>
      <c r="AU75" s="15">
        <f t="shared" si="5"/>
        <v>1.5</v>
      </c>
      <c r="AV75" s="5">
        <v>1</v>
      </c>
    </row>
    <row r="76" spans="1:48" x14ac:dyDescent="0.25">
      <c r="A76" s="1">
        <v>74</v>
      </c>
      <c r="B76" s="17" t="s">
        <v>121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 t="s">
        <v>247</v>
      </c>
      <c r="S76" s="11"/>
      <c r="T76" s="11"/>
      <c r="U76" s="11"/>
      <c r="V76" s="13"/>
      <c r="W76" s="13">
        <v>1</v>
      </c>
      <c r="X76" s="13"/>
      <c r="Y76" s="13"/>
      <c r="Z76" s="13"/>
      <c r="AA76" s="13"/>
      <c r="AB76" s="13">
        <v>0.25</v>
      </c>
      <c r="AC76" s="13"/>
      <c r="AD76" s="97"/>
      <c r="AE76" s="98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4">
        <f t="shared" si="3"/>
        <v>0</v>
      </c>
      <c r="AT76" s="14">
        <f t="shared" si="4"/>
        <v>1.25</v>
      </c>
      <c r="AU76" s="15">
        <f t="shared" si="5"/>
        <v>1.25</v>
      </c>
      <c r="AV76" s="5"/>
    </row>
    <row r="77" spans="1:48" x14ac:dyDescent="0.25">
      <c r="A77" s="1">
        <v>75</v>
      </c>
      <c r="B77" s="17" t="s">
        <v>122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3"/>
      <c r="W77" s="13"/>
      <c r="X77" s="13"/>
      <c r="Y77" s="13"/>
      <c r="Z77" s="13"/>
      <c r="AA77" s="13"/>
      <c r="AB77" s="13"/>
      <c r="AC77" s="13"/>
      <c r="AD77" s="97"/>
      <c r="AE77" s="98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4">
        <f t="shared" si="3"/>
        <v>0</v>
      </c>
      <c r="AT77" s="14">
        <f t="shared" si="4"/>
        <v>0</v>
      </c>
      <c r="AU77" s="15">
        <f t="shared" si="5"/>
        <v>0</v>
      </c>
      <c r="AV77" s="5"/>
    </row>
    <row r="78" spans="1:48" x14ac:dyDescent="0.25">
      <c r="A78" s="1">
        <v>76</v>
      </c>
      <c r="B78" s="22" t="s">
        <v>123</v>
      </c>
      <c r="C78" s="11" t="s">
        <v>247</v>
      </c>
      <c r="D78" s="11">
        <v>0.5</v>
      </c>
      <c r="E78" s="11"/>
      <c r="F78" s="11">
        <v>1</v>
      </c>
      <c r="G78" s="11"/>
      <c r="H78" s="11"/>
      <c r="I78" s="11"/>
      <c r="J78" s="11"/>
      <c r="K78" s="11"/>
      <c r="L78" s="11">
        <v>1</v>
      </c>
      <c r="M78" s="11"/>
      <c r="N78" s="11"/>
      <c r="O78" s="11">
        <v>1</v>
      </c>
      <c r="P78" s="11"/>
      <c r="Q78" s="11"/>
      <c r="R78" s="11"/>
      <c r="S78" s="11">
        <v>1</v>
      </c>
      <c r="T78" s="11"/>
      <c r="U78" s="11"/>
      <c r="V78" s="13"/>
      <c r="W78" s="13"/>
      <c r="X78" s="13"/>
      <c r="Y78" s="13"/>
      <c r="Z78" s="13"/>
      <c r="AA78" s="13"/>
      <c r="AB78" s="13"/>
      <c r="AC78" s="13"/>
      <c r="AD78" s="97"/>
      <c r="AE78" s="98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4">
        <f t="shared" si="3"/>
        <v>4.5</v>
      </c>
      <c r="AT78" s="14">
        <f t="shared" si="4"/>
        <v>0</v>
      </c>
      <c r="AU78" s="15">
        <f t="shared" si="5"/>
        <v>4.5</v>
      </c>
      <c r="AV78" s="5"/>
    </row>
    <row r="79" spans="1:48" x14ac:dyDescent="0.25">
      <c r="A79" s="1">
        <v>77</v>
      </c>
      <c r="B79" s="10" t="s">
        <v>124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>
        <v>1</v>
      </c>
      <c r="V79" s="13"/>
      <c r="W79" s="13"/>
      <c r="X79" s="13"/>
      <c r="Y79" s="13"/>
      <c r="Z79" s="13"/>
      <c r="AA79" s="13"/>
      <c r="AB79" s="13"/>
      <c r="AC79" s="13"/>
      <c r="AD79" s="97"/>
      <c r="AE79" s="98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4">
        <f t="shared" si="3"/>
        <v>1</v>
      </c>
      <c r="AT79" s="14">
        <f t="shared" si="4"/>
        <v>0</v>
      </c>
      <c r="AU79" s="15">
        <f t="shared" si="5"/>
        <v>1</v>
      </c>
      <c r="AV79" s="5"/>
    </row>
    <row r="80" spans="1:48" ht="30" x14ac:dyDescent="0.25">
      <c r="A80" s="1">
        <v>78</v>
      </c>
      <c r="B80" s="19" t="s">
        <v>125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3">
        <v>1</v>
      </c>
      <c r="W80" s="13"/>
      <c r="X80" s="13"/>
      <c r="Y80" s="13"/>
      <c r="Z80" s="13"/>
      <c r="AA80" s="13"/>
      <c r="AB80" s="13"/>
      <c r="AC80" s="13"/>
      <c r="AD80" s="97">
        <v>1</v>
      </c>
      <c r="AE80" s="98"/>
      <c r="AF80" s="13"/>
      <c r="AG80" s="13"/>
      <c r="AH80" s="13"/>
      <c r="AI80" s="13"/>
      <c r="AJ80" s="13"/>
      <c r="AK80" s="13"/>
      <c r="AL80" s="13"/>
      <c r="AM80" s="13"/>
      <c r="AN80" s="13"/>
      <c r="AO80" s="20"/>
      <c r="AP80" s="13"/>
      <c r="AQ80" s="13"/>
      <c r="AR80" s="13"/>
      <c r="AS80" s="14">
        <f t="shared" si="3"/>
        <v>0</v>
      </c>
      <c r="AT80" s="14">
        <f t="shared" si="4"/>
        <v>2</v>
      </c>
      <c r="AU80" s="15">
        <f t="shared" si="5"/>
        <v>2</v>
      </c>
      <c r="AV80" s="5"/>
    </row>
    <row r="81" spans="1:48" x14ac:dyDescent="0.25">
      <c r="A81" s="1">
        <v>79</v>
      </c>
      <c r="B81" s="10" t="s">
        <v>126</v>
      </c>
      <c r="C81" s="11">
        <v>1.5</v>
      </c>
      <c r="D81" s="11" t="s">
        <v>247</v>
      </c>
      <c r="E81" s="11"/>
      <c r="F81" s="11"/>
      <c r="G81" s="11" t="s">
        <v>247</v>
      </c>
      <c r="H81" s="11"/>
      <c r="I81" s="11"/>
      <c r="J81" s="11"/>
      <c r="K81" s="11">
        <v>1</v>
      </c>
      <c r="L81" s="11">
        <v>1.5</v>
      </c>
      <c r="M81" s="11"/>
      <c r="N81" s="11"/>
      <c r="O81" s="11"/>
      <c r="P81" s="11">
        <v>1</v>
      </c>
      <c r="Q81" s="11">
        <v>1</v>
      </c>
      <c r="R81" s="11"/>
      <c r="S81" s="11" t="s">
        <v>247</v>
      </c>
      <c r="T81" s="11">
        <v>1</v>
      </c>
      <c r="U81" s="11">
        <v>0.5</v>
      </c>
      <c r="V81" s="13"/>
      <c r="W81" s="13"/>
      <c r="X81" s="13"/>
      <c r="Y81" s="13"/>
      <c r="Z81" s="13"/>
      <c r="AA81" s="13"/>
      <c r="AB81" s="13"/>
      <c r="AC81" s="13"/>
      <c r="AD81" s="97"/>
      <c r="AE81" s="98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4">
        <f t="shared" si="3"/>
        <v>7.5</v>
      </c>
      <c r="AT81" s="14">
        <f t="shared" si="4"/>
        <v>0</v>
      </c>
      <c r="AU81" s="15">
        <f t="shared" si="5"/>
        <v>7.5</v>
      </c>
      <c r="AV81" s="5">
        <v>1</v>
      </c>
    </row>
    <row r="82" spans="1:48" x14ac:dyDescent="0.25">
      <c r="A82" s="1">
        <v>80</v>
      </c>
      <c r="B82" s="10" t="s">
        <v>127</v>
      </c>
      <c r="C82" s="11"/>
      <c r="D82" s="11"/>
      <c r="E82" s="11"/>
      <c r="F82" s="11"/>
      <c r="G82" s="11"/>
      <c r="H82" s="11" t="s">
        <v>247</v>
      </c>
      <c r="I82" s="11"/>
      <c r="J82" s="11"/>
      <c r="K82" s="11"/>
      <c r="L82" s="11"/>
      <c r="M82" s="11"/>
      <c r="N82" s="11"/>
      <c r="O82" s="11"/>
      <c r="P82" s="11"/>
      <c r="Q82" s="11"/>
      <c r="R82" s="11" t="s">
        <v>247</v>
      </c>
      <c r="S82" s="11"/>
      <c r="T82" s="11"/>
      <c r="U82" s="11"/>
      <c r="V82" s="13"/>
      <c r="W82" s="13"/>
      <c r="X82" s="13"/>
      <c r="Y82" s="13">
        <v>1</v>
      </c>
      <c r="Z82" s="13"/>
      <c r="AA82" s="13"/>
      <c r="AB82" s="13"/>
      <c r="AC82" s="13"/>
      <c r="AD82" s="97"/>
      <c r="AE82" s="98"/>
      <c r="AF82" s="13">
        <v>1</v>
      </c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4">
        <f t="shared" si="3"/>
        <v>0</v>
      </c>
      <c r="AT82" s="14">
        <f t="shared" si="4"/>
        <v>2</v>
      </c>
      <c r="AU82" s="15">
        <f t="shared" si="5"/>
        <v>2</v>
      </c>
      <c r="AV82" s="5"/>
    </row>
    <row r="83" spans="1:48" ht="30" x14ac:dyDescent="0.25">
      <c r="A83" s="1">
        <v>81</v>
      </c>
      <c r="B83" s="10" t="s">
        <v>128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3"/>
      <c r="W83" s="13"/>
      <c r="X83" s="13"/>
      <c r="Y83" s="13"/>
      <c r="Z83" s="13"/>
      <c r="AA83" s="13"/>
      <c r="AB83" s="13"/>
      <c r="AC83" s="13"/>
      <c r="AD83" s="97"/>
      <c r="AE83" s="98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4">
        <f t="shared" si="3"/>
        <v>0</v>
      </c>
      <c r="AT83" s="14">
        <f t="shared" si="4"/>
        <v>0</v>
      </c>
      <c r="AU83" s="15">
        <f t="shared" si="5"/>
        <v>0</v>
      </c>
      <c r="AV83" s="5"/>
    </row>
    <row r="84" spans="1:48" x14ac:dyDescent="0.25">
      <c r="A84" s="1">
        <v>82</v>
      </c>
      <c r="B84" s="10" t="s">
        <v>129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3"/>
      <c r="W84" s="13"/>
      <c r="X84" s="13"/>
      <c r="Y84" s="13"/>
      <c r="Z84" s="13"/>
      <c r="AA84" s="13"/>
      <c r="AB84" s="13"/>
      <c r="AC84" s="13"/>
      <c r="AD84" s="97"/>
      <c r="AE84" s="98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4">
        <f t="shared" si="3"/>
        <v>0</v>
      </c>
      <c r="AT84" s="14">
        <f t="shared" si="4"/>
        <v>0</v>
      </c>
      <c r="AU84" s="15">
        <f t="shared" si="5"/>
        <v>0</v>
      </c>
      <c r="AV84" s="5"/>
    </row>
    <row r="85" spans="1:48" ht="30" x14ac:dyDescent="0.25">
      <c r="A85" s="1">
        <v>83</v>
      </c>
      <c r="B85" s="10" t="s">
        <v>130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3"/>
      <c r="W85" s="13"/>
      <c r="X85" s="13"/>
      <c r="Y85" s="13"/>
      <c r="Z85" s="13"/>
      <c r="AA85" s="13"/>
      <c r="AB85" s="13"/>
      <c r="AC85" s="13"/>
      <c r="AD85" s="97"/>
      <c r="AE85" s="98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4">
        <f t="shared" si="3"/>
        <v>0</v>
      </c>
      <c r="AT85" s="14">
        <f t="shared" si="4"/>
        <v>0</v>
      </c>
      <c r="AU85" s="15">
        <f t="shared" si="5"/>
        <v>0</v>
      </c>
      <c r="AV85" s="5"/>
    </row>
    <row r="86" spans="1:48" x14ac:dyDescent="0.25">
      <c r="A86" s="1">
        <v>84</v>
      </c>
      <c r="B86" s="10" t="s">
        <v>131</v>
      </c>
      <c r="C86" s="11"/>
      <c r="D86" s="11">
        <v>1</v>
      </c>
      <c r="E86" s="11"/>
      <c r="F86" s="11">
        <v>1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3">
        <v>1</v>
      </c>
      <c r="W86" s="13"/>
      <c r="X86" s="13"/>
      <c r="Y86" s="13"/>
      <c r="Z86" s="13"/>
      <c r="AA86" s="13"/>
      <c r="AB86" s="13"/>
      <c r="AC86" s="13"/>
      <c r="AD86" s="97"/>
      <c r="AE86" s="98"/>
      <c r="AF86" s="13"/>
      <c r="AG86" s="13"/>
      <c r="AH86" s="13"/>
      <c r="AI86" s="13">
        <v>1</v>
      </c>
      <c r="AJ86" s="13"/>
      <c r="AK86" s="13"/>
      <c r="AL86" s="13"/>
      <c r="AM86" s="13"/>
      <c r="AN86" s="13"/>
      <c r="AO86" s="13"/>
      <c r="AP86" s="13"/>
      <c r="AQ86" s="13"/>
      <c r="AR86" s="13"/>
      <c r="AS86" s="14">
        <f t="shared" si="3"/>
        <v>2</v>
      </c>
      <c r="AT86" s="14">
        <f t="shared" si="4"/>
        <v>2</v>
      </c>
      <c r="AU86" s="15">
        <f t="shared" si="5"/>
        <v>4</v>
      </c>
      <c r="AV86" s="5">
        <v>1</v>
      </c>
    </row>
    <row r="87" spans="1:48" x14ac:dyDescent="0.25">
      <c r="A87" s="1">
        <v>85</v>
      </c>
      <c r="B87" s="10" t="s">
        <v>132</v>
      </c>
      <c r="C87" s="11"/>
      <c r="D87" s="11"/>
      <c r="E87" s="11"/>
      <c r="F87" s="11"/>
      <c r="G87" s="11"/>
      <c r="H87" s="11" t="s">
        <v>247</v>
      </c>
      <c r="I87" s="11"/>
      <c r="J87" s="11"/>
      <c r="K87" s="11"/>
      <c r="L87" s="11"/>
      <c r="M87" s="11"/>
      <c r="N87" s="11"/>
      <c r="O87" s="11"/>
      <c r="P87" s="11"/>
      <c r="Q87" s="11"/>
      <c r="R87" s="11" t="s">
        <v>247</v>
      </c>
      <c r="S87" s="11"/>
      <c r="T87" s="11"/>
      <c r="U87" s="11"/>
      <c r="V87" s="13"/>
      <c r="W87" s="13"/>
      <c r="X87" s="13"/>
      <c r="Y87" s="13">
        <v>1</v>
      </c>
      <c r="Z87" s="13"/>
      <c r="AA87" s="13"/>
      <c r="AB87" s="13"/>
      <c r="AC87" s="13"/>
      <c r="AD87" s="97"/>
      <c r="AE87" s="98"/>
      <c r="AF87" s="13" t="s">
        <v>247</v>
      </c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4">
        <f t="shared" si="3"/>
        <v>0</v>
      </c>
      <c r="AT87" s="14">
        <f t="shared" si="4"/>
        <v>1</v>
      </c>
      <c r="AU87" s="15">
        <f t="shared" si="5"/>
        <v>1</v>
      </c>
      <c r="AV87" s="5"/>
    </row>
    <row r="88" spans="1:48" x14ac:dyDescent="0.25">
      <c r="A88" s="1">
        <v>86</v>
      </c>
      <c r="B88" s="19" t="s">
        <v>133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3">
        <v>1</v>
      </c>
      <c r="W88" s="13"/>
      <c r="X88" s="13"/>
      <c r="Y88" s="13">
        <v>1</v>
      </c>
      <c r="Z88" s="13" t="s">
        <v>247</v>
      </c>
      <c r="AA88" s="13"/>
      <c r="AB88" s="13"/>
      <c r="AC88" s="13"/>
      <c r="AD88" s="97"/>
      <c r="AE88" s="98"/>
      <c r="AF88" s="13"/>
      <c r="AG88" s="13"/>
      <c r="AH88" s="13"/>
      <c r="AI88" s="13">
        <v>1</v>
      </c>
      <c r="AJ88" s="13"/>
      <c r="AK88" s="13"/>
      <c r="AL88" s="13"/>
      <c r="AM88" s="13"/>
      <c r="AN88" s="13"/>
      <c r="AO88" s="13"/>
      <c r="AP88" s="13"/>
      <c r="AQ88" s="13"/>
      <c r="AR88" s="13"/>
      <c r="AS88" s="14">
        <f t="shared" si="3"/>
        <v>0</v>
      </c>
      <c r="AT88" s="14">
        <f t="shared" si="4"/>
        <v>3</v>
      </c>
      <c r="AU88" s="15">
        <f t="shared" si="5"/>
        <v>3</v>
      </c>
      <c r="AV88" s="5"/>
    </row>
    <row r="89" spans="1:48" x14ac:dyDescent="0.25">
      <c r="A89" s="1">
        <v>87</v>
      </c>
      <c r="B89" s="19" t="s">
        <v>134</v>
      </c>
      <c r="C89" s="11"/>
      <c r="D89" s="11"/>
      <c r="E89" s="11"/>
      <c r="F89" s="11">
        <v>1</v>
      </c>
      <c r="G89" s="11"/>
      <c r="H89" s="11"/>
      <c r="I89" s="11"/>
      <c r="J89" s="11"/>
      <c r="K89" s="11"/>
      <c r="L89" s="11"/>
      <c r="M89" s="11"/>
      <c r="N89" s="11"/>
      <c r="O89" s="11"/>
      <c r="P89" s="11">
        <v>1</v>
      </c>
      <c r="Q89" s="11"/>
      <c r="R89" s="11"/>
      <c r="S89" s="11"/>
      <c r="T89" s="11">
        <v>1</v>
      </c>
      <c r="U89" s="11"/>
      <c r="V89" s="13"/>
      <c r="W89" s="13"/>
      <c r="X89" s="13"/>
      <c r="Y89" s="13"/>
      <c r="Z89" s="13" t="s">
        <v>247</v>
      </c>
      <c r="AA89" s="13"/>
      <c r="AB89" s="13"/>
      <c r="AC89" s="13"/>
      <c r="AD89" s="97"/>
      <c r="AE89" s="98" t="s">
        <v>247</v>
      </c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4">
        <f t="shared" si="3"/>
        <v>3</v>
      </c>
      <c r="AT89" s="14">
        <f t="shared" si="4"/>
        <v>0</v>
      </c>
      <c r="AU89" s="15">
        <f t="shared" si="5"/>
        <v>3</v>
      </c>
      <c r="AV89" s="5">
        <v>1</v>
      </c>
    </row>
    <row r="90" spans="1:48" x14ac:dyDescent="0.25">
      <c r="A90" s="1">
        <v>88</v>
      </c>
      <c r="B90" s="19" t="s">
        <v>135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3"/>
      <c r="W90" s="13"/>
      <c r="X90" s="13"/>
      <c r="Y90" s="13"/>
      <c r="Z90" s="13"/>
      <c r="AA90" s="13"/>
      <c r="AB90" s="13"/>
      <c r="AC90" s="13"/>
      <c r="AD90" s="97"/>
      <c r="AE90" s="98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4">
        <f t="shared" si="3"/>
        <v>0</v>
      </c>
      <c r="AT90" s="14">
        <f t="shared" si="4"/>
        <v>0</v>
      </c>
      <c r="AU90" s="15">
        <f t="shared" si="5"/>
        <v>0</v>
      </c>
      <c r="AV90" s="5"/>
    </row>
    <row r="91" spans="1:48" x14ac:dyDescent="0.25">
      <c r="A91" s="25">
        <v>89</v>
      </c>
      <c r="B91" s="10" t="s">
        <v>136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3"/>
      <c r="W91" s="13"/>
      <c r="X91" s="13"/>
      <c r="Y91" s="13"/>
      <c r="Z91" s="13"/>
      <c r="AA91" s="13"/>
      <c r="AB91" s="13"/>
      <c r="AC91" s="13"/>
      <c r="AD91" s="97"/>
      <c r="AE91" s="98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4">
        <f t="shared" si="3"/>
        <v>0</v>
      </c>
      <c r="AT91" s="14">
        <f t="shared" si="4"/>
        <v>0</v>
      </c>
      <c r="AU91" s="15">
        <f t="shared" si="5"/>
        <v>0</v>
      </c>
      <c r="AV91" s="5"/>
    </row>
    <row r="92" spans="1:48" x14ac:dyDescent="0.25">
      <c r="A92" s="1">
        <v>90</v>
      </c>
      <c r="B92" s="19" t="s">
        <v>137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3"/>
      <c r="W92" s="13"/>
      <c r="X92" s="13"/>
      <c r="Y92" s="13"/>
      <c r="Z92" s="13"/>
      <c r="AA92" s="13"/>
      <c r="AB92" s="13"/>
      <c r="AC92" s="13"/>
      <c r="AD92" s="97"/>
      <c r="AE92" s="98"/>
      <c r="AF92" s="13"/>
      <c r="AG92" s="13"/>
      <c r="AH92" s="13"/>
      <c r="AI92" s="13"/>
      <c r="AJ92" s="13"/>
      <c r="AK92" s="13">
        <v>0.5</v>
      </c>
      <c r="AL92" s="13"/>
      <c r="AM92" s="13"/>
      <c r="AN92" s="13"/>
      <c r="AO92" s="13"/>
      <c r="AP92" s="13"/>
      <c r="AQ92" s="13"/>
      <c r="AR92" s="13"/>
      <c r="AS92" s="14">
        <f t="shared" si="3"/>
        <v>0</v>
      </c>
      <c r="AT92" s="14">
        <f t="shared" si="4"/>
        <v>0.5</v>
      </c>
      <c r="AU92" s="15">
        <f t="shared" si="5"/>
        <v>0.5</v>
      </c>
      <c r="AV92" s="5"/>
    </row>
    <row r="93" spans="1:48" x14ac:dyDescent="0.25">
      <c r="A93" s="6">
        <v>91</v>
      </c>
      <c r="B93" s="19" t="s">
        <v>138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3"/>
      <c r="W93" s="13"/>
      <c r="X93" s="13"/>
      <c r="Y93" s="13"/>
      <c r="Z93" s="13"/>
      <c r="AA93" s="13"/>
      <c r="AB93" s="13"/>
      <c r="AC93" s="13"/>
      <c r="AD93" s="97"/>
      <c r="AE93" s="98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4">
        <f t="shared" si="3"/>
        <v>0</v>
      </c>
      <c r="AT93" s="14">
        <f t="shared" si="4"/>
        <v>0</v>
      </c>
      <c r="AU93" s="15">
        <f t="shared" si="5"/>
        <v>0</v>
      </c>
      <c r="AV93" s="5"/>
    </row>
    <row r="94" spans="1:48" x14ac:dyDescent="0.25">
      <c r="A94" s="23">
        <v>92</v>
      </c>
      <c r="B94" s="19" t="s">
        <v>139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3"/>
      <c r="W94" s="13"/>
      <c r="X94" s="13"/>
      <c r="Y94" s="13"/>
      <c r="Z94" s="13"/>
      <c r="AA94" s="13"/>
      <c r="AB94" s="13"/>
      <c r="AC94" s="13"/>
      <c r="AD94" s="97"/>
      <c r="AE94" s="98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4">
        <f t="shared" si="3"/>
        <v>0</v>
      </c>
      <c r="AT94" s="14">
        <f t="shared" si="4"/>
        <v>0</v>
      </c>
      <c r="AU94" s="15">
        <f t="shared" si="5"/>
        <v>0</v>
      </c>
      <c r="AV94" s="5"/>
    </row>
    <row r="95" spans="1:48" ht="60" x14ac:dyDescent="0.25">
      <c r="A95" s="6">
        <v>93</v>
      </c>
      <c r="B95" s="19" t="s">
        <v>140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3"/>
      <c r="W95" s="13"/>
      <c r="X95" s="13"/>
      <c r="Y95" s="13"/>
      <c r="Z95" s="13"/>
      <c r="AA95" s="13"/>
      <c r="AB95" s="13"/>
      <c r="AC95" s="13"/>
      <c r="AD95" s="97"/>
      <c r="AE95" s="98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4">
        <f t="shared" si="3"/>
        <v>0</v>
      </c>
      <c r="AT95" s="14">
        <f t="shared" si="4"/>
        <v>0</v>
      </c>
      <c r="AU95" s="15">
        <f t="shared" si="5"/>
        <v>0</v>
      </c>
      <c r="AV95" s="5"/>
    </row>
    <row r="96" spans="1:48" ht="45" x14ac:dyDescent="0.25">
      <c r="A96" s="6">
        <v>94</v>
      </c>
      <c r="B96" s="19" t="s">
        <v>141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3"/>
      <c r="W96" s="13"/>
      <c r="X96" s="13"/>
      <c r="Y96" s="13"/>
      <c r="Z96" s="13"/>
      <c r="AA96" s="13"/>
      <c r="AB96" s="13"/>
      <c r="AC96" s="13"/>
      <c r="AD96" s="97"/>
      <c r="AE96" s="98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4">
        <f t="shared" si="3"/>
        <v>0</v>
      </c>
      <c r="AT96" s="14">
        <f t="shared" si="4"/>
        <v>0</v>
      </c>
      <c r="AU96" s="15">
        <f t="shared" si="5"/>
        <v>0</v>
      </c>
      <c r="AV96" s="5"/>
    </row>
    <row r="97" spans="1:48" ht="45" x14ac:dyDescent="0.25">
      <c r="A97" s="6">
        <v>95</v>
      </c>
      <c r="B97" s="19" t="s">
        <v>142</v>
      </c>
      <c r="C97" s="11"/>
      <c r="D97" s="11"/>
      <c r="E97" s="11"/>
      <c r="F97" s="11"/>
      <c r="G97" s="11"/>
      <c r="H97" s="11"/>
      <c r="I97" s="11">
        <v>1</v>
      </c>
      <c r="J97" s="11"/>
      <c r="K97" s="11"/>
      <c r="L97" s="11"/>
      <c r="M97" s="11"/>
      <c r="N97" s="11"/>
      <c r="O97" s="11" t="s">
        <v>247</v>
      </c>
      <c r="P97" s="11"/>
      <c r="Q97" s="11">
        <v>1</v>
      </c>
      <c r="R97" s="11"/>
      <c r="S97" s="11"/>
      <c r="T97" s="11"/>
      <c r="U97" s="11"/>
      <c r="V97" s="13"/>
      <c r="W97" s="13"/>
      <c r="X97" s="13"/>
      <c r="Y97" s="13"/>
      <c r="Z97" s="13"/>
      <c r="AA97" s="13"/>
      <c r="AB97" s="13"/>
      <c r="AC97" s="13"/>
      <c r="AD97" s="97"/>
      <c r="AE97" s="98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4">
        <f t="shared" si="3"/>
        <v>2</v>
      </c>
      <c r="AT97" s="14">
        <f t="shared" si="4"/>
        <v>0</v>
      </c>
      <c r="AU97" s="15">
        <f t="shared" si="5"/>
        <v>2</v>
      </c>
      <c r="AV97" s="5"/>
    </row>
    <row r="98" spans="1:48" ht="30" x14ac:dyDescent="0.25">
      <c r="A98" s="6">
        <v>96</v>
      </c>
      <c r="B98" s="19" t="s">
        <v>143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3"/>
      <c r="W98" s="13"/>
      <c r="X98" s="13"/>
      <c r="Y98" s="13"/>
      <c r="Z98" s="13"/>
      <c r="AA98" s="13"/>
      <c r="AB98" s="13"/>
      <c r="AC98" s="13"/>
      <c r="AD98" s="97"/>
      <c r="AE98" s="98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4">
        <f t="shared" si="3"/>
        <v>0</v>
      </c>
      <c r="AT98" s="14">
        <f t="shared" si="4"/>
        <v>0</v>
      </c>
      <c r="AU98" s="15">
        <f t="shared" si="5"/>
        <v>0</v>
      </c>
      <c r="AV98" s="5"/>
    </row>
    <row r="99" spans="1:48" x14ac:dyDescent="0.25">
      <c r="A99" s="6">
        <v>97</v>
      </c>
      <c r="B99" s="19" t="s">
        <v>144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3"/>
      <c r="W99" s="13"/>
      <c r="X99" s="13"/>
      <c r="Y99" s="13"/>
      <c r="Z99" s="13"/>
      <c r="AA99" s="13"/>
      <c r="AB99" s="13"/>
      <c r="AC99" s="13"/>
      <c r="AD99" s="97"/>
      <c r="AE99" s="98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4">
        <f t="shared" si="3"/>
        <v>0</v>
      </c>
      <c r="AT99" s="14">
        <f t="shared" si="4"/>
        <v>0</v>
      </c>
      <c r="AU99" s="15">
        <f t="shared" si="5"/>
        <v>0</v>
      </c>
      <c r="AV99" s="5"/>
    </row>
    <row r="100" spans="1:48" ht="53.25" customHeight="1" x14ac:dyDescent="0.25">
      <c r="A100" s="6">
        <v>98</v>
      </c>
      <c r="B100" s="19" t="s">
        <v>241</v>
      </c>
      <c r="C100" s="11"/>
      <c r="D100" s="11"/>
      <c r="E100" s="11"/>
      <c r="F100" s="11"/>
      <c r="G100" s="11" t="s">
        <v>247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3"/>
      <c r="W100" s="13"/>
      <c r="X100" s="13"/>
      <c r="Y100" s="13"/>
      <c r="Z100" s="13"/>
      <c r="AA100" s="13"/>
      <c r="AB100" s="13"/>
      <c r="AC100" s="13"/>
      <c r="AD100" s="97"/>
      <c r="AE100" s="98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4">
        <f t="shared" si="3"/>
        <v>0</v>
      </c>
      <c r="AT100" s="14">
        <f t="shared" si="4"/>
        <v>0</v>
      </c>
      <c r="AU100" s="15">
        <f t="shared" si="5"/>
        <v>0</v>
      </c>
      <c r="AV100" s="5"/>
    </row>
    <row r="101" spans="1:48" ht="45" x14ac:dyDescent="0.25">
      <c r="A101" s="6">
        <v>99</v>
      </c>
      <c r="B101" s="19" t="s">
        <v>145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3"/>
      <c r="W101" s="13"/>
      <c r="X101" s="13"/>
      <c r="Y101" s="13"/>
      <c r="Z101" s="13"/>
      <c r="AA101" s="13"/>
      <c r="AB101" s="13"/>
      <c r="AC101" s="13"/>
      <c r="AD101" s="97"/>
      <c r="AE101" s="98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4">
        <f t="shared" si="3"/>
        <v>0</v>
      </c>
      <c r="AT101" s="14">
        <f t="shared" si="4"/>
        <v>0</v>
      </c>
      <c r="AU101" s="15">
        <f t="shared" si="5"/>
        <v>0</v>
      </c>
      <c r="AV101" s="5"/>
    </row>
    <row r="102" spans="1:48" ht="30" x14ac:dyDescent="0.25">
      <c r="A102" s="6">
        <v>100</v>
      </c>
      <c r="B102" s="19" t="s">
        <v>143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3"/>
      <c r="W102" s="13"/>
      <c r="X102" s="13"/>
      <c r="Y102" s="13"/>
      <c r="Z102" s="13"/>
      <c r="AA102" s="13"/>
      <c r="AB102" s="13"/>
      <c r="AC102" s="13"/>
      <c r="AD102" s="97"/>
      <c r="AE102" s="98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4">
        <f t="shared" si="3"/>
        <v>0</v>
      </c>
      <c r="AT102" s="14">
        <f t="shared" si="4"/>
        <v>0</v>
      </c>
      <c r="AU102" s="15">
        <f t="shared" si="5"/>
        <v>0</v>
      </c>
      <c r="AV102" s="5"/>
    </row>
    <row r="103" spans="1:48" ht="30" x14ac:dyDescent="0.25">
      <c r="A103" s="6">
        <v>101</v>
      </c>
      <c r="B103" s="19" t="s">
        <v>146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3"/>
      <c r="W103" s="13"/>
      <c r="X103" s="13"/>
      <c r="Y103" s="13"/>
      <c r="Z103" s="13"/>
      <c r="AA103" s="13"/>
      <c r="AB103" s="13"/>
      <c r="AC103" s="13"/>
      <c r="AD103" s="97"/>
      <c r="AE103" s="98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4">
        <f t="shared" si="3"/>
        <v>0</v>
      </c>
      <c r="AT103" s="14">
        <f t="shared" si="4"/>
        <v>0</v>
      </c>
      <c r="AU103" s="15">
        <f t="shared" si="5"/>
        <v>0</v>
      </c>
      <c r="AV103" s="5"/>
    </row>
    <row r="104" spans="1:48" x14ac:dyDescent="0.25">
      <c r="A104" s="6">
        <v>102</v>
      </c>
      <c r="B104" s="19" t="s">
        <v>147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3"/>
      <c r="W104" s="13"/>
      <c r="X104" s="13"/>
      <c r="Y104" s="13"/>
      <c r="Z104" s="13"/>
      <c r="AA104" s="13"/>
      <c r="AB104" s="13"/>
      <c r="AC104" s="13"/>
      <c r="AD104" s="97"/>
      <c r="AE104" s="98"/>
      <c r="AF104" s="13" t="s">
        <v>247</v>
      </c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4">
        <f t="shared" si="3"/>
        <v>0</v>
      </c>
      <c r="AT104" s="14">
        <f t="shared" si="4"/>
        <v>0</v>
      </c>
      <c r="AU104" s="15">
        <f t="shared" si="5"/>
        <v>0</v>
      </c>
      <c r="AV104" s="5"/>
    </row>
    <row r="105" spans="1:48" x14ac:dyDescent="0.25">
      <c r="A105" s="6">
        <v>103</v>
      </c>
      <c r="B105" s="19" t="s">
        <v>148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3"/>
      <c r="W105" s="13"/>
      <c r="X105" s="13"/>
      <c r="Y105" s="13"/>
      <c r="Z105" s="13"/>
      <c r="AA105" s="13"/>
      <c r="AB105" s="13"/>
      <c r="AC105" s="13"/>
      <c r="AD105" s="97"/>
      <c r="AE105" s="98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4">
        <f t="shared" si="3"/>
        <v>0</v>
      </c>
      <c r="AT105" s="14">
        <f t="shared" si="4"/>
        <v>0</v>
      </c>
      <c r="AU105" s="15">
        <f t="shared" si="5"/>
        <v>0</v>
      </c>
      <c r="AV105" s="5"/>
    </row>
    <row r="106" spans="1:48" x14ac:dyDescent="0.25">
      <c r="A106" s="6">
        <v>104</v>
      </c>
      <c r="B106" s="19" t="s">
        <v>149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3"/>
      <c r="W106" s="13"/>
      <c r="X106" s="13"/>
      <c r="Y106" s="13"/>
      <c r="Z106" s="13"/>
      <c r="AA106" s="13"/>
      <c r="AB106" s="13"/>
      <c r="AC106" s="13"/>
      <c r="AD106" s="97"/>
      <c r="AE106" s="98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4">
        <f t="shared" si="3"/>
        <v>0</v>
      </c>
      <c r="AT106" s="14">
        <f t="shared" si="4"/>
        <v>0</v>
      </c>
      <c r="AU106" s="15">
        <f t="shared" si="5"/>
        <v>0</v>
      </c>
      <c r="AV106" s="5"/>
    </row>
    <row r="107" spans="1:48" ht="30" x14ac:dyDescent="0.25">
      <c r="A107" s="6">
        <v>105</v>
      </c>
      <c r="B107" s="19" t="s">
        <v>150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3"/>
      <c r="W107" s="13"/>
      <c r="X107" s="13"/>
      <c r="Y107" s="13"/>
      <c r="Z107" s="13"/>
      <c r="AA107" s="13"/>
      <c r="AB107" s="13"/>
      <c r="AC107" s="13"/>
      <c r="AD107" s="97"/>
      <c r="AE107" s="98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4">
        <f t="shared" si="3"/>
        <v>0</v>
      </c>
      <c r="AT107" s="14">
        <f t="shared" si="4"/>
        <v>0</v>
      </c>
      <c r="AU107" s="15">
        <f t="shared" si="5"/>
        <v>0</v>
      </c>
      <c r="AV107" s="5"/>
    </row>
    <row r="108" spans="1:48" x14ac:dyDescent="0.25">
      <c r="A108" s="6">
        <v>106</v>
      </c>
      <c r="B108" s="19" t="s">
        <v>151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3"/>
      <c r="W108" s="13"/>
      <c r="X108" s="13"/>
      <c r="Y108" s="13"/>
      <c r="Z108" s="13"/>
      <c r="AA108" s="13"/>
      <c r="AB108" s="13"/>
      <c r="AC108" s="13"/>
      <c r="AD108" s="97"/>
      <c r="AE108" s="98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4">
        <f t="shared" si="3"/>
        <v>0</v>
      </c>
      <c r="AT108" s="14">
        <f t="shared" si="4"/>
        <v>0</v>
      </c>
      <c r="AU108" s="15">
        <f t="shared" si="5"/>
        <v>0</v>
      </c>
      <c r="AV108" s="5"/>
    </row>
    <row r="109" spans="1:48" x14ac:dyDescent="0.25">
      <c r="A109" s="6">
        <v>107</v>
      </c>
      <c r="B109" s="19" t="s">
        <v>152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3"/>
      <c r="W109" s="13"/>
      <c r="X109" s="13"/>
      <c r="Y109" s="13"/>
      <c r="Z109" s="13"/>
      <c r="AA109" s="13"/>
      <c r="AB109" s="13"/>
      <c r="AC109" s="13"/>
      <c r="AD109" s="97"/>
      <c r="AE109" s="98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4">
        <f t="shared" si="3"/>
        <v>0</v>
      </c>
      <c r="AT109" s="14">
        <f t="shared" si="4"/>
        <v>0</v>
      </c>
      <c r="AU109" s="15">
        <f t="shared" si="5"/>
        <v>0</v>
      </c>
      <c r="AV109" s="5"/>
    </row>
    <row r="110" spans="1:48" x14ac:dyDescent="0.25">
      <c r="A110" s="26"/>
      <c r="B110" s="27" t="s">
        <v>153</v>
      </c>
      <c r="C110" s="74">
        <f>SUM(C3:C109)</f>
        <v>4.5</v>
      </c>
      <c r="D110" s="74">
        <f t="shared" ref="D110:AR110" si="6">SUM(D3:D109)</f>
        <v>10.5</v>
      </c>
      <c r="E110" s="74">
        <f t="shared" si="6"/>
        <v>0</v>
      </c>
      <c r="F110" s="74">
        <f t="shared" si="6"/>
        <v>9</v>
      </c>
      <c r="G110" s="74">
        <f t="shared" si="6"/>
        <v>12</v>
      </c>
      <c r="H110" s="74">
        <f t="shared" si="6"/>
        <v>4</v>
      </c>
      <c r="I110" s="74">
        <f t="shared" si="6"/>
        <v>7</v>
      </c>
      <c r="J110" s="74">
        <f t="shared" si="6"/>
        <v>5</v>
      </c>
      <c r="K110" s="74">
        <f t="shared" si="6"/>
        <v>7</v>
      </c>
      <c r="L110" s="74">
        <f t="shared" si="6"/>
        <v>9.5</v>
      </c>
      <c r="M110" s="74">
        <f t="shared" si="6"/>
        <v>16.75</v>
      </c>
      <c r="N110" s="74">
        <f t="shared" si="6"/>
        <v>0</v>
      </c>
      <c r="O110" s="74">
        <f t="shared" si="6"/>
        <v>3</v>
      </c>
      <c r="P110" s="74">
        <f t="shared" si="6"/>
        <v>5</v>
      </c>
      <c r="Q110" s="74">
        <f t="shared" si="6"/>
        <v>6</v>
      </c>
      <c r="R110" s="74">
        <f t="shared" si="6"/>
        <v>5</v>
      </c>
      <c r="S110" s="74">
        <f t="shared" si="6"/>
        <v>6</v>
      </c>
      <c r="T110" s="74">
        <f t="shared" si="6"/>
        <v>3</v>
      </c>
      <c r="U110" s="74">
        <f t="shared" si="6"/>
        <v>7.5</v>
      </c>
      <c r="V110" s="74">
        <f t="shared" si="6"/>
        <v>23</v>
      </c>
      <c r="W110" s="74">
        <f t="shared" si="6"/>
        <v>3</v>
      </c>
      <c r="X110" s="74">
        <f t="shared" si="6"/>
        <v>0</v>
      </c>
      <c r="Y110" s="74">
        <f t="shared" si="6"/>
        <v>18</v>
      </c>
      <c r="Z110" s="74">
        <f t="shared" si="6"/>
        <v>3</v>
      </c>
      <c r="AA110" s="74">
        <f t="shared" si="6"/>
        <v>8</v>
      </c>
      <c r="AB110" s="74">
        <f t="shared" si="6"/>
        <v>9.25</v>
      </c>
      <c r="AC110" s="74">
        <f t="shared" si="6"/>
        <v>7.5</v>
      </c>
      <c r="AD110" s="74">
        <f t="shared" si="6"/>
        <v>11</v>
      </c>
      <c r="AE110" s="74">
        <f t="shared" si="6"/>
        <v>3</v>
      </c>
      <c r="AF110" s="74">
        <f t="shared" si="6"/>
        <v>6</v>
      </c>
      <c r="AG110" s="74">
        <f t="shared" si="6"/>
        <v>0</v>
      </c>
      <c r="AH110" s="74">
        <f t="shared" si="6"/>
        <v>0</v>
      </c>
      <c r="AI110" s="74">
        <f t="shared" si="6"/>
        <v>8</v>
      </c>
      <c r="AJ110" s="74">
        <f t="shared" si="6"/>
        <v>0</v>
      </c>
      <c r="AK110" s="74">
        <f t="shared" si="6"/>
        <v>0.5</v>
      </c>
      <c r="AL110" s="74">
        <f t="shared" si="6"/>
        <v>13</v>
      </c>
      <c r="AM110" s="74">
        <f t="shared" si="6"/>
        <v>18</v>
      </c>
      <c r="AN110" s="74">
        <f t="shared" si="6"/>
        <v>2</v>
      </c>
      <c r="AO110" s="74">
        <f t="shared" si="6"/>
        <v>2</v>
      </c>
      <c r="AP110" s="74">
        <f t="shared" si="6"/>
        <v>0</v>
      </c>
      <c r="AQ110" s="74">
        <f t="shared" si="6"/>
        <v>0</v>
      </c>
      <c r="AR110" s="74">
        <f t="shared" si="6"/>
        <v>0</v>
      </c>
      <c r="AS110" s="28">
        <f>SUM(AS3:AS109)</f>
        <v>120.75</v>
      </c>
      <c r="AT110" s="28">
        <f>SUM(AT3:AT109)</f>
        <v>135.25</v>
      </c>
      <c r="AU110" s="28">
        <f>SUM(AU3:AU109)</f>
        <v>256</v>
      </c>
      <c r="AV110" s="28">
        <f>SUM(AV3:AV109)</f>
        <v>24.5</v>
      </c>
    </row>
    <row r="111" spans="1:48" x14ac:dyDescent="0.25">
      <c r="A111" s="29"/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2"/>
      <c r="W111" s="32"/>
      <c r="X111" s="32"/>
      <c r="Y111" s="32"/>
      <c r="Z111" s="32"/>
      <c r="AA111" s="32"/>
      <c r="AB111" s="32"/>
      <c r="AC111" s="32"/>
      <c r="AD111" s="84"/>
      <c r="AE111" s="108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3">
        <f>C110+D110+E110+F110+G110+H110+I110+J110+K110+L110+M110+N110+O110+P110+Q110+R110+S110+T110+U110</f>
        <v>120.75</v>
      </c>
      <c r="AT111" s="33">
        <f>V110+W110+X110+Y110+Z110+AA110+AB110+AC110+AD110+AE110+AF110+AG110+AH110+AI110+AJ110+AK110+AL110+AM110+AN110+AO110+AP110+AQ110+AR110</f>
        <v>135.25</v>
      </c>
      <c r="AU111" s="34">
        <f>AS111+AT111</f>
        <v>256</v>
      </c>
    </row>
    <row r="112" spans="1:48" x14ac:dyDescent="0.25">
      <c r="A112" s="29"/>
      <c r="B112" s="30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91" t="s">
        <v>245</v>
      </c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32"/>
      <c r="AC112" s="32"/>
      <c r="AD112" s="84"/>
      <c r="AE112" s="108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3"/>
      <c r="AT112" s="33"/>
      <c r="AU112" s="34"/>
    </row>
    <row r="113" spans="1:48" ht="137.25" customHeight="1" x14ac:dyDescent="0.25">
      <c r="A113" s="1" t="s">
        <v>0</v>
      </c>
      <c r="B113" s="2" t="s">
        <v>1</v>
      </c>
      <c r="C113" s="73" t="s">
        <v>2</v>
      </c>
      <c r="D113" s="73" t="s">
        <v>3</v>
      </c>
      <c r="E113" s="73" t="s">
        <v>4</v>
      </c>
      <c r="F113" s="73" t="s">
        <v>5</v>
      </c>
      <c r="G113" s="73" t="s">
        <v>6</v>
      </c>
      <c r="H113" s="73" t="s">
        <v>7</v>
      </c>
      <c r="I113" s="73" t="s">
        <v>8</v>
      </c>
      <c r="J113" s="73" t="s">
        <v>9</v>
      </c>
      <c r="K113" s="73" t="s">
        <v>10</v>
      </c>
      <c r="L113" s="73" t="s">
        <v>11</v>
      </c>
      <c r="M113" s="73" t="s">
        <v>12</v>
      </c>
      <c r="N113" s="73" t="s">
        <v>247</v>
      </c>
      <c r="O113" s="73" t="s">
        <v>14</v>
      </c>
      <c r="P113" s="73" t="s">
        <v>15</v>
      </c>
      <c r="Q113" s="73" t="s">
        <v>16</v>
      </c>
      <c r="R113" s="73" t="s">
        <v>17</v>
      </c>
      <c r="S113" s="73" t="s">
        <v>18</v>
      </c>
      <c r="T113" s="73" t="s">
        <v>19</v>
      </c>
      <c r="U113" s="73" t="s">
        <v>20</v>
      </c>
      <c r="V113" s="73" t="s">
        <v>21</v>
      </c>
      <c r="W113" s="73" t="s">
        <v>22</v>
      </c>
      <c r="X113" s="73" t="s">
        <v>23</v>
      </c>
      <c r="Y113" s="73" t="s">
        <v>24</v>
      </c>
      <c r="Z113" s="73" t="s">
        <v>25</v>
      </c>
      <c r="AA113" s="73" t="s">
        <v>26</v>
      </c>
      <c r="AB113" s="73" t="s">
        <v>27</v>
      </c>
      <c r="AC113" s="73" t="s">
        <v>28</v>
      </c>
      <c r="AD113" s="92" t="s">
        <v>29</v>
      </c>
      <c r="AE113" s="93" t="s">
        <v>30</v>
      </c>
      <c r="AF113" s="73" t="s">
        <v>31</v>
      </c>
      <c r="AG113" s="73" t="s">
        <v>32</v>
      </c>
      <c r="AH113" s="73" t="s">
        <v>33</v>
      </c>
      <c r="AI113" s="73" t="s">
        <v>34</v>
      </c>
      <c r="AJ113" s="73"/>
      <c r="AK113" s="73" t="s">
        <v>35</v>
      </c>
      <c r="AL113" s="73" t="s">
        <v>36</v>
      </c>
      <c r="AM113" s="73" t="s">
        <v>37</v>
      </c>
      <c r="AN113" s="73" t="s">
        <v>38</v>
      </c>
      <c r="AO113" s="73" t="s">
        <v>39</v>
      </c>
      <c r="AP113" s="73" t="s">
        <v>40</v>
      </c>
      <c r="AQ113" s="73" t="s">
        <v>41</v>
      </c>
      <c r="AR113" s="73" t="s">
        <v>42</v>
      </c>
      <c r="AS113" s="3" t="s">
        <v>43</v>
      </c>
      <c r="AT113" s="3" t="s">
        <v>44</v>
      </c>
      <c r="AU113" s="4" t="s">
        <v>45</v>
      </c>
      <c r="AV113" s="5" t="s">
        <v>46</v>
      </c>
    </row>
    <row r="114" spans="1:48" x14ac:dyDescent="0.25">
      <c r="A114" s="29"/>
      <c r="B114" s="30"/>
      <c r="C114" s="31"/>
      <c r="D114" s="31"/>
      <c r="E114" s="31"/>
      <c r="F114" s="91"/>
      <c r="G114" s="91"/>
      <c r="H114" s="91"/>
      <c r="I114" s="91"/>
      <c r="J114" s="91"/>
      <c r="K114" s="9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2"/>
      <c r="W114" s="32"/>
      <c r="X114" s="32"/>
      <c r="Y114" s="32"/>
      <c r="Z114" s="32"/>
      <c r="AA114" s="32"/>
      <c r="AB114" s="32"/>
      <c r="AC114" s="32"/>
      <c r="AD114" s="84"/>
      <c r="AE114" s="108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3"/>
      <c r="AT114" s="33"/>
      <c r="AU114" s="34"/>
    </row>
    <row r="115" spans="1:48" x14ac:dyDescent="0.25">
      <c r="A115" s="36">
        <v>1</v>
      </c>
      <c r="B115" s="37" t="s">
        <v>154</v>
      </c>
      <c r="C115" s="6"/>
      <c r="D115" s="6" t="s">
        <v>247</v>
      </c>
      <c r="E115" s="6"/>
      <c r="F115" s="6">
        <v>1</v>
      </c>
      <c r="G115" s="6"/>
      <c r="H115" s="6">
        <v>2</v>
      </c>
      <c r="I115" s="6"/>
      <c r="J115" s="6"/>
      <c r="K115" s="6">
        <v>5</v>
      </c>
      <c r="L115" s="6"/>
      <c r="M115" s="6">
        <v>1</v>
      </c>
      <c r="N115" s="6"/>
      <c r="O115" s="6"/>
      <c r="P115" s="6"/>
      <c r="Q115" s="6"/>
      <c r="R115" s="6">
        <v>1</v>
      </c>
      <c r="S115" s="6"/>
      <c r="T115" s="6"/>
      <c r="U115" s="6">
        <v>1</v>
      </c>
      <c r="V115" s="39"/>
      <c r="W115" s="39"/>
      <c r="X115" s="39"/>
      <c r="Y115" s="39"/>
      <c r="Z115" s="39"/>
      <c r="AA115" s="39"/>
      <c r="AB115" s="39"/>
      <c r="AC115" s="39"/>
      <c r="AD115" s="109"/>
      <c r="AE115" s="110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40">
        <f>SUM(C115:U115)</f>
        <v>11</v>
      </c>
      <c r="AT115" s="40">
        <f>SUM(V115:AR115)</f>
        <v>0</v>
      </c>
      <c r="AU115" s="88">
        <f>AS115+AT115</f>
        <v>11</v>
      </c>
    </row>
    <row r="116" spans="1:48" ht="30" x14ac:dyDescent="0.25">
      <c r="A116" s="41">
        <v>2</v>
      </c>
      <c r="B116" s="42" t="s">
        <v>155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39"/>
      <c r="W116" s="39"/>
      <c r="X116" s="39"/>
      <c r="Y116" s="39"/>
      <c r="Z116" s="39"/>
      <c r="AA116" s="39"/>
      <c r="AB116" s="39"/>
      <c r="AC116" s="39"/>
      <c r="AD116" s="109"/>
      <c r="AE116" s="110"/>
      <c r="AF116" s="39"/>
      <c r="AG116" s="39"/>
      <c r="AH116" s="39"/>
      <c r="AI116" s="39">
        <v>1</v>
      </c>
      <c r="AJ116" s="39"/>
      <c r="AK116" s="39"/>
      <c r="AL116" s="39"/>
      <c r="AM116" s="39"/>
      <c r="AN116" s="39"/>
      <c r="AO116" s="39"/>
      <c r="AP116" s="39"/>
      <c r="AQ116" s="39"/>
      <c r="AR116" s="39"/>
      <c r="AS116" s="40">
        <f t="shared" ref="AS116:AS140" si="7">SUM(C116:U116)</f>
        <v>0</v>
      </c>
      <c r="AT116" s="40">
        <f t="shared" ref="AT116:AT140" si="8">SUM(V116:AR116)</f>
        <v>1</v>
      </c>
      <c r="AU116" s="88">
        <f t="shared" ref="AU116:AU140" si="9">AS116+AT116</f>
        <v>1</v>
      </c>
    </row>
    <row r="117" spans="1:48" x14ac:dyDescent="0.25">
      <c r="A117" s="41">
        <v>3</v>
      </c>
      <c r="B117" s="45" t="s">
        <v>156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39"/>
      <c r="W117" s="39"/>
      <c r="X117" s="39"/>
      <c r="Y117" s="39"/>
      <c r="Z117" s="39"/>
      <c r="AA117" s="39"/>
      <c r="AB117" s="39"/>
      <c r="AC117" s="39"/>
      <c r="AD117" s="109"/>
      <c r="AE117" s="110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40">
        <f t="shared" si="7"/>
        <v>0</v>
      </c>
      <c r="AT117" s="40">
        <f t="shared" si="8"/>
        <v>0</v>
      </c>
      <c r="AU117" s="88">
        <f t="shared" si="9"/>
        <v>0</v>
      </c>
    </row>
    <row r="118" spans="1:48" ht="30" x14ac:dyDescent="0.25">
      <c r="A118" s="41"/>
      <c r="B118" s="42" t="s">
        <v>157</v>
      </c>
      <c r="C118" s="6"/>
      <c r="D118" s="6"/>
      <c r="E118" s="6"/>
      <c r="F118" s="6">
        <v>1</v>
      </c>
      <c r="G118" s="6" t="s">
        <v>247</v>
      </c>
      <c r="H118" s="6"/>
      <c r="I118" s="6"/>
      <c r="J118" s="6"/>
      <c r="K118" s="6"/>
      <c r="L118" s="6"/>
      <c r="M118" s="6"/>
      <c r="N118" s="6"/>
      <c r="O118" s="6"/>
      <c r="P118" s="6"/>
      <c r="Q118" s="6" t="s">
        <v>247</v>
      </c>
      <c r="R118" s="6"/>
      <c r="S118" s="6"/>
      <c r="T118" s="6"/>
      <c r="U118" s="6"/>
      <c r="V118" s="39"/>
      <c r="W118" s="39"/>
      <c r="X118" s="39"/>
      <c r="Y118" s="39"/>
      <c r="Z118" s="39"/>
      <c r="AA118" s="39"/>
      <c r="AB118" s="39"/>
      <c r="AC118" s="39"/>
      <c r="AD118" s="109"/>
      <c r="AE118" s="110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40">
        <f t="shared" si="7"/>
        <v>1</v>
      </c>
      <c r="AT118" s="40">
        <f t="shared" si="8"/>
        <v>0</v>
      </c>
      <c r="AU118" s="88">
        <f t="shared" si="9"/>
        <v>1</v>
      </c>
      <c r="AV118" s="35">
        <v>2</v>
      </c>
    </row>
    <row r="119" spans="1:48" x14ac:dyDescent="0.25">
      <c r="A119" s="41">
        <v>4</v>
      </c>
      <c r="B119" s="42" t="s">
        <v>158</v>
      </c>
      <c r="C119" s="6"/>
      <c r="D119" s="6"/>
      <c r="E119" s="6"/>
      <c r="F119" s="6"/>
      <c r="G119" s="6"/>
      <c r="H119" s="6"/>
      <c r="I119" s="6"/>
      <c r="J119" s="6"/>
      <c r="K119" s="6">
        <v>2</v>
      </c>
      <c r="L119" s="6"/>
      <c r="M119" s="6">
        <v>1</v>
      </c>
      <c r="N119" s="6"/>
      <c r="O119" s="6"/>
      <c r="P119" s="6"/>
      <c r="Q119" s="6"/>
      <c r="R119" s="6"/>
      <c r="S119" s="6"/>
      <c r="T119" s="6"/>
      <c r="U119" s="6"/>
      <c r="V119" s="39"/>
      <c r="W119" s="39"/>
      <c r="X119" s="39"/>
      <c r="Y119" s="39"/>
      <c r="Z119" s="39"/>
      <c r="AA119" s="39"/>
      <c r="AB119" s="39"/>
      <c r="AC119" s="39"/>
      <c r="AD119" s="109"/>
      <c r="AE119" s="110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40">
        <f t="shared" si="7"/>
        <v>3</v>
      </c>
      <c r="AT119" s="40">
        <f t="shared" si="8"/>
        <v>0</v>
      </c>
      <c r="AU119" s="88">
        <f t="shared" si="9"/>
        <v>3</v>
      </c>
    </row>
    <row r="120" spans="1:48" x14ac:dyDescent="0.25">
      <c r="A120" s="41">
        <v>5</v>
      </c>
      <c r="B120" s="42" t="s">
        <v>159</v>
      </c>
      <c r="C120" s="6"/>
      <c r="D120" s="6"/>
      <c r="E120" s="6"/>
      <c r="F120" s="6"/>
      <c r="G120" s="6"/>
      <c r="H120" s="6">
        <v>1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39"/>
      <c r="W120" s="39"/>
      <c r="X120" s="39"/>
      <c r="Y120" s="39"/>
      <c r="Z120" s="39"/>
      <c r="AA120" s="39"/>
      <c r="AB120" s="39"/>
      <c r="AC120" s="39"/>
      <c r="AD120" s="109"/>
      <c r="AE120" s="110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40">
        <f t="shared" si="7"/>
        <v>1</v>
      </c>
      <c r="AT120" s="40">
        <f t="shared" si="8"/>
        <v>0</v>
      </c>
      <c r="AU120" s="88">
        <f t="shared" si="9"/>
        <v>1</v>
      </c>
    </row>
    <row r="121" spans="1:48" ht="30" x14ac:dyDescent="0.25">
      <c r="A121" s="41">
        <v>6</v>
      </c>
      <c r="B121" s="42" t="s">
        <v>160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39"/>
      <c r="W121" s="39"/>
      <c r="X121" s="39"/>
      <c r="Y121" s="39"/>
      <c r="Z121" s="39"/>
      <c r="AA121" s="39"/>
      <c r="AB121" s="39"/>
      <c r="AC121" s="39"/>
      <c r="AD121" s="109"/>
      <c r="AE121" s="110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40">
        <f t="shared" si="7"/>
        <v>0</v>
      </c>
      <c r="AT121" s="40">
        <f t="shared" si="8"/>
        <v>0</v>
      </c>
      <c r="AU121" s="88">
        <f t="shared" si="9"/>
        <v>0</v>
      </c>
    </row>
    <row r="122" spans="1:48" ht="30" x14ac:dyDescent="0.25">
      <c r="A122" s="41">
        <v>7</v>
      </c>
      <c r="B122" s="42" t="s">
        <v>161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39"/>
      <c r="W122" s="39"/>
      <c r="X122" s="39"/>
      <c r="Y122" s="39"/>
      <c r="Z122" s="39"/>
      <c r="AA122" s="39"/>
      <c r="AB122" s="39"/>
      <c r="AC122" s="39"/>
      <c r="AD122" s="109"/>
      <c r="AE122" s="110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40">
        <f t="shared" si="7"/>
        <v>0</v>
      </c>
      <c r="AT122" s="40">
        <f t="shared" si="8"/>
        <v>0</v>
      </c>
      <c r="AU122" s="88">
        <f t="shared" si="9"/>
        <v>0</v>
      </c>
    </row>
    <row r="123" spans="1:48" ht="45" x14ac:dyDescent="0.25">
      <c r="A123" s="41"/>
      <c r="B123" s="42" t="s">
        <v>162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39"/>
      <c r="W123" s="39"/>
      <c r="X123" s="39"/>
      <c r="Y123" s="39"/>
      <c r="Z123" s="39"/>
      <c r="AA123" s="39"/>
      <c r="AB123" s="39"/>
      <c r="AC123" s="39"/>
      <c r="AD123" s="109"/>
      <c r="AE123" s="110"/>
      <c r="AF123" s="39"/>
      <c r="AG123" s="39"/>
      <c r="AH123" s="39"/>
      <c r="AI123" s="39">
        <v>1</v>
      </c>
      <c r="AJ123" s="39"/>
      <c r="AK123" s="39"/>
      <c r="AL123" s="39"/>
      <c r="AM123" s="39"/>
      <c r="AN123" s="39"/>
      <c r="AO123" s="39"/>
      <c r="AP123" s="39"/>
      <c r="AQ123" s="39"/>
      <c r="AR123" s="39"/>
      <c r="AS123" s="40">
        <f t="shared" si="7"/>
        <v>0</v>
      </c>
      <c r="AT123" s="40">
        <f t="shared" si="8"/>
        <v>1</v>
      </c>
      <c r="AU123" s="88">
        <f t="shared" si="9"/>
        <v>1</v>
      </c>
    </row>
    <row r="124" spans="1:48" x14ac:dyDescent="0.25">
      <c r="A124" s="41">
        <v>8</v>
      </c>
      <c r="B124" s="42" t="s">
        <v>163</v>
      </c>
      <c r="C124" s="6"/>
      <c r="D124" s="6">
        <v>1</v>
      </c>
      <c r="E124" s="6"/>
      <c r="F124" s="6"/>
      <c r="G124" s="6"/>
      <c r="H124" s="6"/>
      <c r="I124" s="6"/>
      <c r="J124" s="6"/>
      <c r="K124" s="6"/>
      <c r="L124" s="6"/>
      <c r="M124" s="6">
        <v>1</v>
      </c>
      <c r="N124" s="6"/>
      <c r="O124" s="6"/>
      <c r="P124" s="6"/>
      <c r="Q124" s="6"/>
      <c r="R124" s="6" t="s">
        <v>247</v>
      </c>
      <c r="S124" s="6"/>
      <c r="T124" s="6"/>
      <c r="U124" s="6"/>
      <c r="V124" s="39"/>
      <c r="W124" s="39"/>
      <c r="X124" s="39"/>
      <c r="Y124" s="39"/>
      <c r="Z124" s="39"/>
      <c r="AA124" s="39"/>
      <c r="AB124" s="39">
        <v>0.5</v>
      </c>
      <c r="AC124" s="39"/>
      <c r="AD124" s="109"/>
      <c r="AE124" s="110"/>
      <c r="AF124" s="39">
        <v>1</v>
      </c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40">
        <f t="shared" si="7"/>
        <v>2</v>
      </c>
      <c r="AT124" s="40">
        <f t="shared" si="8"/>
        <v>1.5</v>
      </c>
      <c r="AU124" s="88">
        <f t="shared" si="9"/>
        <v>3.5</v>
      </c>
    </row>
    <row r="125" spans="1:48" x14ac:dyDescent="0.25">
      <c r="A125" s="41">
        <v>9</v>
      </c>
      <c r="B125" s="42" t="s">
        <v>65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39"/>
      <c r="W125" s="39"/>
      <c r="X125" s="39"/>
      <c r="Y125" s="39"/>
      <c r="Z125" s="39"/>
      <c r="AA125" s="39"/>
      <c r="AB125" s="39"/>
      <c r="AC125" s="39"/>
      <c r="AD125" s="109"/>
      <c r="AE125" s="110"/>
      <c r="AF125" s="39"/>
      <c r="AG125" s="39"/>
      <c r="AH125" s="39"/>
      <c r="AI125" s="39"/>
      <c r="AJ125" s="39"/>
      <c r="AK125" s="39"/>
      <c r="AL125" s="39">
        <v>4</v>
      </c>
      <c r="AM125" s="39"/>
      <c r="AN125" s="39"/>
      <c r="AO125" s="39"/>
      <c r="AP125" s="39"/>
      <c r="AQ125" s="39"/>
      <c r="AR125" s="39"/>
      <c r="AS125" s="40">
        <f t="shared" si="7"/>
        <v>0</v>
      </c>
      <c r="AT125" s="40">
        <f t="shared" si="8"/>
        <v>4</v>
      </c>
      <c r="AU125" s="88">
        <f t="shared" si="9"/>
        <v>4</v>
      </c>
    </row>
    <row r="126" spans="1:48" x14ac:dyDescent="0.25">
      <c r="A126" s="41">
        <v>10</v>
      </c>
      <c r="B126" s="42" t="s">
        <v>164</v>
      </c>
      <c r="C126" s="6"/>
      <c r="D126" s="6"/>
      <c r="E126" s="6"/>
      <c r="F126" s="6"/>
      <c r="G126" s="6"/>
      <c r="H126" s="6"/>
      <c r="I126" s="6"/>
      <c r="J126" s="6"/>
      <c r="K126" s="6">
        <v>1</v>
      </c>
      <c r="L126" s="6"/>
      <c r="M126" s="6"/>
      <c r="N126" s="6">
        <v>1</v>
      </c>
      <c r="O126" s="6"/>
      <c r="P126" s="6"/>
      <c r="Q126" s="6"/>
      <c r="R126" s="6"/>
      <c r="S126" s="6"/>
      <c r="T126" s="6"/>
      <c r="U126" s="6"/>
      <c r="V126" s="39"/>
      <c r="W126" s="39"/>
      <c r="X126" s="39"/>
      <c r="Y126" s="39"/>
      <c r="Z126" s="39"/>
      <c r="AA126" s="39"/>
      <c r="AB126" s="39">
        <v>1</v>
      </c>
      <c r="AC126" s="39"/>
      <c r="AD126" s="109"/>
      <c r="AE126" s="110">
        <v>1</v>
      </c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40">
        <f t="shared" si="7"/>
        <v>2</v>
      </c>
      <c r="AT126" s="40">
        <f t="shared" si="8"/>
        <v>2</v>
      </c>
      <c r="AU126" s="88">
        <f t="shared" si="9"/>
        <v>4</v>
      </c>
    </row>
    <row r="127" spans="1:48" ht="28.5" x14ac:dyDescent="0.25">
      <c r="A127" s="41">
        <v>11</v>
      </c>
      <c r="B127" s="45" t="s">
        <v>165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>
        <v>5</v>
      </c>
      <c r="N127" s="6"/>
      <c r="O127" s="6"/>
      <c r="P127" s="6"/>
      <c r="Q127" s="6"/>
      <c r="R127" s="6"/>
      <c r="S127" s="6" t="s">
        <v>247</v>
      </c>
      <c r="T127" s="6">
        <v>1</v>
      </c>
      <c r="U127" s="6"/>
      <c r="V127" s="39"/>
      <c r="W127" s="39"/>
      <c r="X127" s="39"/>
      <c r="Y127" s="39">
        <v>3</v>
      </c>
      <c r="Z127" s="39"/>
      <c r="AA127" s="39"/>
      <c r="AB127" s="39"/>
      <c r="AC127" s="39"/>
      <c r="AD127" s="109"/>
      <c r="AE127" s="110" t="s">
        <v>247</v>
      </c>
      <c r="AF127" s="39"/>
      <c r="AG127" s="39">
        <v>1</v>
      </c>
      <c r="AH127" s="39"/>
      <c r="AI127" s="39">
        <v>1</v>
      </c>
      <c r="AJ127" s="39"/>
      <c r="AK127" s="39"/>
      <c r="AL127" s="39"/>
      <c r="AM127" s="39"/>
      <c r="AN127" s="39"/>
      <c r="AO127" s="39"/>
      <c r="AP127" s="39"/>
      <c r="AQ127" s="39"/>
      <c r="AR127" s="39"/>
      <c r="AS127" s="40">
        <f t="shared" si="7"/>
        <v>6</v>
      </c>
      <c r="AT127" s="40">
        <f t="shared" si="8"/>
        <v>5</v>
      </c>
      <c r="AU127" s="88">
        <f t="shared" si="9"/>
        <v>11</v>
      </c>
      <c r="AV127" s="35">
        <v>1</v>
      </c>
    </row>
    <row r="128" spans="1:48" ht="30" x14ac:dyDescent="0.25">
      <c r="A128" s="41"/>
      <c r="B128" s="46" t="s">
        <v>166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39"/>
      <c r="W128" s="39"/>
      <c r="X128" s="39"/>
      <c r="Y128" s="39"/>
      <c r="Z128" s="39"/>
      <c r="AA128" s="39"/>
      <c r="AB128" s="39"/>
      <c r="AC128" s="39"/>
      <c r="AD128" s="109"/>
      <c r="AE128" s="110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40">
        <f t="shared" si="7"/>
        <v>0</v>
      </c>
      <c r="AT128" s="40">
        <f t="shared" si="8"/>
        <v>0</v>
      </c>
      <c r="AU128" s="88">
        <f t="shared" si="9"/>
        <v>0</v>
      </c>
    </row>
    <row r="129" spans="1:48" ht="45" x14ac:dyDescent="0.25">
      <c r="A129" s="41"/>
      <c r="B129" s="46" t="s">
        <v>167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39"/>
      <c r="W129" s="39"/>
      <c r="X129" s="39"/>
      <c r="Y129" s="39"/>
      <c r="Z129" s="39"/>
      <c r="AA129" s="39"/>
      <c r="AB129" s="39"/>
      <c r="AC129" s="39"/>
      <c r="AD129" s="109"/>
      <c r="AE129" s="110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40">
        <f t="shared" si="7"/>
        <v>0</v>
      </c>
      <c r="AT129" s="40">
        <f t="shared" si="8"/>
        <v>0</v>
      </c>
      <c r="AU129" s="88">
        <f t="shared" si="9"/>
        <v>0</v>
      </c>
    </row>
    <row r="130" spans="1:48" ht="45" x14ac:dyDescent="0.25">
      <c r="A130" s="41"/>
      <c r="B130" s="46" t="s">
        <v>168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39"/>
      <c r="W130" s="39"/>
      <c r="X130" s="39"/>
      <c r="Y130" s="39"/>
      <c r="Z130" s="39"/>
      <c r="AA130" s="39"/>
      <c r="AB130" s="39"/>
      <c r="AC130" s="39"/>
      <c r="AD130" s="109"/>
      <c r="AE130" s="110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40">
        <f t="shared" si="7"/>
        <v>0</v>
      </c>
      <c r="AT130" s="40">
        <f t="shared" si="8"/>
        <v>0</v>
      </c>
      <c r="AU130" s="88">
        <f t="shared" si="9"/>
        <v>0</v>
      </c>
    </row>
    <row r="131" spans="1:48" ht="30" x14ac:dyDescent="0.25">
      <c r="A131" s="41"/>
      <c r="B131" s="46" t="s">
        <v>169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39"/>
      <c r="W131" s="39"/>
      <c r="X131" s="39"/>
      <c r="Y131" s="39"/>
      <c r="Z131" s="39"/>
      <c r="AA131" s="39"/>
      <c r="AB131" s="39"/>
      <c r="AC131" s="39"/>
      <c r="AD131" s="109"/>
      <c r="AE131" s="110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40">
        <f t="shared" si="7"/>
        <v>0</v>
      </c>
      <c r="AT131" s="40">
        <f t="shared" si="8"/>
        <v>0</v>
      </c>
      <c r="AU131" s="88">
        <f t="shared" si="9"/>
        <v>0</v>
      </c>
    </row>
    <row r="132" spans="1:48" ht="30" x14ac:dyDescent="0.25">
      <c r="A132" s="41"/>
      <c r="B132" s="46" t="s">
        <v>170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39"/>
      <c r="W132" s="39"/>
      <c r="X132" s="39"/>
      <c r="Y132" s="39"/>
      <c r="Z132" s="39"/>
      <c r="AA132" s="39"/>
      <c r="AB132" s="39"/>
      <c r="AC132" s="39"/>
      <c r="AD132" s="109"/>
      <c r="AE132" s="110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40">
        <f t="shared" si="7"/>
        <v>0</v>
      </c>
      <c r="AT132" s="40">
        <f t="shared" si="8"/>
        <v>0</v>
      </c>
      <c r="AU132" s="88">
        <f t="shared" si="9"/>
        <v>0</v>
      </c>
      <c r="AV132" s="35">
        <v>3</v>
      </c>
    </row>
    <row r="133" spans="1:48" x14ac:dyDescent="0.25">
      <c r="A133" s="41"/>
      <c r="B133" s="46" t="s">
        <v>171</v>
      </c>
      <c r="C133" s="6"/>
      <c r="D133" s="6"/>
      <c r="E133" s="6"/>
      <c r="F133" s="6"/>
      <c r="G133" s="6">
        <v>1</v>
      </c>
      <c r="H133" s="6"/>
      <c r="I133" s="6"/>
      <c r="J133" s="6"/>
      <c r="K133" s="6"/>
      <c r="L133" s="6"/>
      <c r="M133" s="6" t="s">
        <v>247</v>
      </c>
      <c r="N133" s="6"/>
      <c r="O133" s="6"/>
      <c r="P133" s="6"/>
      <c r="Q133" s="6"/>
      <c r="R133" s="6" t="s">
        <v>247</v>
      </c>
      <c r="S133" s="6"/>
      <c r="T133" s="6"/>
      <c r="U133" s="6"/>
      <c r="V133" s="39">
        <v>1</v>
      </c>
      <c r="W133" s="39"/>
      <c r="X133" s="39"/>
      <c r="Y133" s="39"/>
      <c r="Z133" s="39"/>
      <c r="AA133" s="39"/>
      <c r="AB133" s="39"/>
      <c r="AC133" s="39"/>
      <c r="AD133" s="109"/>
      <c r="AE133" s="110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40">
        <f t="shared" si="7"/>
        <v>1</v>
      </c>
      <c r="AT133" s="40">
        <f t="shared" si="8"/>
        <v>1</v>
      </c>
      <c r="AU133" s="88">
        <f t="shared" si="9"/>
        <v>2</v>
      </c>
    </row>
    <row r="134" spans="1:48" ht="30" x14ac:dyDescent="0.25">
      <c r="A134" s="41"/>
      <c r="B134" s="46" t="s">
        <v>172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39"/>
      <c r="W134" s="39"/>
      <c r="X134" s="39"/>
      <c r="Y134" s="39"/>
      <c r="Z134" s="39"/>
      <c r="AA134" s="39"/>
      <c r="AB134" s="39"/>
      <c r="AC134" s="39"/>
      <c r="AD134" s="109"/>
      <c r="AE134" s="110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40">
        <f t="shared" si="7"/>
        <v>0</v>
      </c>
      <c r="AT134" s="40">
        <f t="shared" si="8"/>
        <v>0</v>
      </c>
      <c r="AU134" s="88">
        <f t="shared" si="9"/>
        <v>0</v>
      </c>
    </row>
    <row r="135" spans="1:48" x14ac:dyDescent="0.25">
      <c r="A135" s="41"/>
      <c r="B135" s="46" t="s">
        <v>173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39"/>
      <c r="W135" s="39"/>
      <c r="X135" s="39"/>
      <c r="Y135" s="39"/>
      <c r="Z135" s="39"/>
      <c r="AA135" s="39">
        <v>1</v>
      </c>
      <c r="AB135" s="39"/>
      <c r="AC135" s="39"/>
      <c r="AD135" s="109"/>
      <c r="AE135" s="110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40">
        <f t="shared" si="7"/>
        <v>0</v>
      </c>
      <c r="AT135" s="40">
        <f t="shared" si="8"/>
        <v>1</v>
      </c>
      <c r="AU135" s="88">
        <f t="shared" si="9"/>
        <v>1</v>
      </c>
    </row>
    <row r="136" spans="1:48" ht="30" x14ac:dyDescent="0.25">
      <c r="A136" s="41"/>
      <c r="B136" s="46" t="s">
        <v>174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39"/>
      <c r="W136" s="39"/>
      <c r="X136" s="39"/>
      <c r="Y136" s="39"/>
      <c r="Z136" s="39"/>
      <c r="AA136" s="39"/>
      <c r="AB136" s="39"/>
      <c r="AC136" s="39"/>
      <c r="AD136" s="109"/>
      <c r="AE136" s="110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40">
        <f t="shared" si="7"/>
        <v>0</v>
      </c>
      <c r="AT136" s="40">
        <f t="shared" si="8"/>
        <v>0</v>
      </c>
      <c r="AU136" s="88">
        <f t="shared" si="9"/>
        <v>0</v>
      </c>
    </row>
    <row r="137" spans="1:48" ht="75" x14ac:dyDescent="0.25">
      <c r="A137" s="41"/>
      <c r="B137" s="46" t="s">
        <v>175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 t="s">
        <v>247</v>
      </c>
      <c r="T137" s="6"/>
      <c r="U137" s="6"/>
      <c r="V137" s="39"/>
      <c r="W137" s="39"/>
      <c r="X137" s="39"/>
      <c r="Y137" s="39"/>
      <c r="Z137" s="39"/>
      <c r="AA137" s="39"/>
      <c r="AB137" s="39"/>
      <c r="AC137" s="39"/>
      <c r="AD137" s="109"/>
      <c r="AE137" s="110"/>
      <c r="AF137" s="39"/>
      <c r="AG137" s="39"/>
      <c r="AH137" s="39"/>
      <c r="AI137" s="39"/>
      <c r="AJ137" s="39"/>
      <c r="AK137" s="39"/>
      <c r="AL137" s="39"/>
      <c r="AM137" s="39" t="s">
        <v>247</v>
      </c>
      <c r="AN137" s="39"/>
      <c r="AO137" s="39"/>
      <c r="AP137" s="39"/>
      <c r="AQ137" s="39"/>
      <c r="AR137" s="39"/>
      <c r="AS137" s="40">
        <f t="shared" si="7"/>
        <v>0</v>
      </c>
      <c r="AT137" s="40">
        <f t="shared" si="8"/>
        <v>0</v>
      </c>
      <c r="AU137" s="88">
        <f t="shared" si="9"/>
        <v>0</v>
      </c>
    </row>
    <row r="138" spans="1:48" ht="30" x14ac:dyDescent="0.25">
      <c r="A138" s="41"/>
      <c r="B138" s="46" t="s">
        <v>176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39"/>
      <c r="W138" s="39"/>
      <c r="X138" s="39"/>
      <c r="Y138" s="39"/>
      <c r="Z138" s="39"/>
      <c r="AA138" s="39"/>
      <c r="AB138" s="39"/>
      <c r="AC138" s="39"/>
      <c r="AD138" s="109"/>
      <c r="AE138" s="110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40">
        <f t="shared" si="7"/>
        <v>0</v>
      </c>
      <c r="AT138" s="40">
        <f t="shared" si="8"/>
        <v>0</v>
      </c>
      <c r="AU138" s="88">
        <f t="shared" si="9"/>
        <v>0</v>
      </c>
    </row>
    <row r="139" spans="1:48" x14ac:dyDescent="0.25">
      <c r="A139" s="41"/>
      <c r="B139" s="46" t="s">
        <v>177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 t="s">
        <v>247</v>
      </c>
      <c r="S139" s="6"/>
      <c r="T139" s="6"/>
      <c r="U139" s="6"/>
      <c r="V139" s="39" t="s">
        <v>247</v>
      </c>
      <c r="W139" s="39"/>
      <c r="X139" s="39"/>
      <c r="Y139" s="39" t="s">
        <v>247</v>
      </c>
      <c r="Z139" s="39"/>
      <c r="AA139" s="39" t="s">
        <v>247</v>
      </c>
      <c r="AB139" s="39">
        <v>1</v>
      </c>
      <c r="AC139" s="39"/>
      <c r="AD139" s="109"/>
      <c r="AE139" s="110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40">
        <f t="shared" si="7"/>
        <v>0</v>
      </c>
      <c r="AT139" s="40">
        <f t="shared" si="8"/>
        <v>1</v>
      </c>
      <c r="AU139" s="88">
        <f t="shared" si="9"/>
        <v>1</v>
      </c>
      <c r="AV139" s="35" t="s">
        <v>247</v>
      </c>
    </row>
    <row r="140" spans="1:48" ht="30" x14ac:dyDescent="0.25">
      <c r="A140" s="41"/>
      <c r="B140" s="46" t="s">
        <v>178</v>
      </c>
      <c r="C140" s="6"/>
      <c r="D140" s="6"/>
      <c r="E140" s="6"/>
      <c r="F140" s="6"/>
      <c r="G140" s="6"/>
      <c r="H140" s="6"/>
      <c r="I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39"/>
      <c r="W140" s="39"/>
      <c r="X140" s="39"/>
      <c r="Y140" s="39"/>
      <c r="Z140" s="39"/>
      <c r="AA140" s="39"/>
      <c r="AB140" s="39"/>
      <c r="AC140" s="39"/>
      <c r="AD140" s="109"/>
      <c r="AE140" s="110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40">
        <f t="shared" si="7"/>
        <v>0</v>
      </c>
      <c r="AT140" s="40">
        <f t="shared" si="8"/>
        <v>0</v>
      </c>
      <c r="AU140" s="88">
        <f t="shared" si="9"/>
        <v>0</v>
      </c>
    </row>
    <row r="141" spans="1:48" ht="110.25" customHeight="1" x14ac:dyDescent="0.25">
      <c r="A141" s="1" t="s">
        <v>0</v>
      </c>
      <c r="B141" s="2" t="s">
        <v>1</v>
      </c>
      <c r="C141" s="73" t="s">
        <v>2</v>
      </c>
      <c r="D141" s="73" t="s">
        <v>3</v>
      </c>
      <c r="E141" s="73" t="s">
        <v>4</v>
      </c>
      <c r="F141" s="73" t="s">
        <v>5</v>
      </c>
      <c r="G141" s="73" t="s">
        <v>6</v>
      </c>
      <c r="H141" s="73" t="s">
        <v>7</v>
      </c>
      <c r="I141" s="73" t="s">
        <v>8</v>
      </c>
      <c r="J141" s="73" t="s">
        <v>9</v>
      </c>
      <c r="K141" s="73" t="s">
        <v>10</v>
      </c>
      <c r="L141" s="73" t="s">
        <v>11</v>
      </c>
      <c r="M141" s="73" t="s">
        <v>12</v>
      </c>
      <c r="N141" s="73" t="s">
        <v>13</v>
      </c>
      <c r="O141" s="73" t="s">
        <v>14</v>
      </c>
      <c r="P141" s="73" t="s">
        <v>15</v>
      </c>
      <c r="Q141" s="73" t="s">
        <v>16</v>
      </c>
      <c r="R141" s="73" t="s">
        <v>17</v>
      </c>
      <c r="S141" s="73" t="s">
        <v>18</v>
      </c>
      <c r="T141" s="73" t="s">
        <v>19</v>
      </c>
      <c r="U141" s="73" t="s">
        <v>20</v>
      </c>
      <c r="V141" s="111" t="s">
        <v>244</v>
      </c>
      <c r="W141" s="111" t="s">
        <v>22</v>
      </c>
      <c r="X141" s="73" t="s">
        <v>23</v>
      </c>
      <c r="Y141" s="111" t="s">
        <v>24</v>
      </c>
      <c r="Z141" s="73" t="s">
        <v>25</v>
      </c>
      <c r="AA141" s="73" t="s">
        <v>26</v>
      </c>
      <c r="AB141" s="73" t="s">
        <v>27</v>
      </c>
      <c r="AC141" s="73" t="s">
        <v>28</v>
      </c>
      <c r="AD141" s="92" t="s">
        <v>29</v>
      </c>
      <c r="AE141" s="93" t="s">
        <v>30</v>
      </c>
      <c r="AF141" s="73" t="s">
        <v>31</v>
      </c>
      <c r="AG141" s="73" t="s">
        <v>32</v>
      </c>
      <c r="AH141" s="73" t="s">
        <v>33</v>
      </c>
      <c r="AI141" s="73" t="s">
        <v>34</v>
      </c>
      <c r="AJ141" s="73"/>
      <c r="AK141" s="73" t="s">
        <v>35</v>
      </c>
      <c r="AL141" s="73" t="s">
        <v>36</v>
      </c>
      <c r="AM141" s="73" t="s">
        <v>37</v>
      </c>
      <c r="AN141" s="111" t="s">
        <v>38</v>
      </c>
      <c r="AO141" s="73" t="s">
        <v>39</v>
      </c>
      <c r="AP141" s="73" t="s">
        <v>40</v>
      </c>
      <c r="AQ141" s="73" t="s">
        <v>41</v>
      </c>
      <c r="AR141" s="73" t="s">
        <v>42</v>
      </c>
      <c r="AS141" s="3" t="s">
        <v>43</v>
      </c>
      <c r="AT141" s="3" t="s">
        <v>44</v>
      </c>
      <c r="AU141" s="4" t="s">
        <v>45</v>
      </c>
      <c r="AV141" s="87" t="s">
        <v>46</v>
      </c>
    </row>
    <row r="142" spans="1:48" x14ac:dyDescent="0.25">
      <c r="A142" s="41"/>
      <c r="B142" s="46" t="s">
        <v>179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39"/>
      <c r="W142" s="39"/>
      <c r="X142" s="39"/>
      <c r="Y142" s="39">
        <v>1</v>
      </c>
      <c r="Z142" s="39"/>
      <c r="AA142" s="39"/>
      <c r="AB142" s="39"/>
      <c r="AC142" s="39"/>
      <c r="AD142" s="109"/>
      <c r="AE142" s="110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43">
        <f t="shared" ref="AS142" si="10">SUM(C142:U142)</f>
        <v>0</v>
      </c>
      <c r="AT142" s="43">
        <f t="shared" ref="AT142" si="11">SUM(V142:AR142)</f>
        <v>1</v>
      </c>
      <c r="AU142" s="86">
        <f t="shared" ref="AU142" si="12">AS142+AT142</f>
        <v>1</v>
      </c>
    </row>
    <row r="143" spans="1:48" ht="30" x14ac:dyDescent="0.25">
      <c r="A143" s="41"/>
      <c r="B143" s="46" t="s">
        <v>180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39"/>
      <c r="W143" s="39"/>
      <c r="X143" s="39"/>
      <c r="Y143" s="39"/>
      <c r="Z143" s="39"/>
      <c r="AA143" s="39"/>
      <c r="AB143" s="39"/>
      <c r="AC143" s="39"/>
      <c r="AD143" s="109"/>
      <c r="AE143" s="110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43">
        <f t="shared" ref="AS143:AS167" si="13">SUM(C143:U143)</f>
        <v>0</v>
      </c>
      <c r="AT143" s="43">
        <f t="shared" ref="AT143:AT168" si="14">SUM(V143:AR143)</f>
        <v>0</v>
      </c>
      <c r="AU143" s="86">
        <f t="shared" ref="AU143:AU168" si="15">AS143+AT143</f>
        <v>0</v>
      </c>
    </row>
    <row r="144" spans="1:48" x14ac:dyDescent="0.25">
      <c r="A144" s="41"/>
      <c r="B144" s="46" t="s">
        <v>181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39"/>
      <c r="W144" s="39"/>
      <c r="X144" s="39"/>
      <c r="Y144" s="39"/>
      <c r="Z144" s="39"/>
      <c r="AA144" s="39"/>
      <c r="AB144" s="39"/>
      <c r="AC144" s="39"/>
      <c r="AD144" s="109"/>
      <c r="AE144" s="110"/>
      <c r="AF144" s="39"/>
      <c r="AG144" s="39"/>
      <c r="AH144" s="39"/>
      <c r="AI144" s="39"/>
      <c r="AJ144" s="39"/>
      <c r="AK144" s="39">
        <v>1</v>
      </c>
      <c r="AL144" s="39"/>
      <c r="AM144" s="39"/>
      <c r="AN144" s="39"/>
      <c r="AO144" s="39"/>
      <c r="AP144" s="39"/>
      <c r="AQ144" s="39"/>
      <c r="AR144" s="39"/>
      <c r="AS144" s="43">
        <f t="shared" si="13"/>
        <v>0</v>
      </c>
      <c r="AT144" s="43">
        <f t="shared" si="14"/>
        <v>1</v>
      </c>
      <c r="AU144" s="86">
        <f t="shared" si="15"/>
        <v>1</v>
      </c>
    </row>
    <row r="145" spans="1:48" ht="30" x14ac:dyDescent="0.25">
      <c r="A145" s="41"/>
      <c r="B145" s="46" t="s">
        <v>182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39"/>
      <c r="W145" s="39"/>
      <c r="X145" s="39"/>
      <c r="Y145" s="39"/>
      <c r="Z145" s="39"/>
      <c r="AA145" s="39"/>
      <c r="AB145" s="39"/>
      <c r="AC145" s="39"/>
      <c r="AD145" s="109"/>
      <c r="AE145" s="110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43">
        <f t="shared" si="13"/>
        <v>0</v>
      </c>
      <c r="AT145" s="43">
        <f t="shared" si="14"/>
        <v>0</v>
      </c>
      <c r="AU145" s="86">
        <f t="shared" si="15"/>
        <v>0</v>
      </c>
    </row>
    <row r="146" spans="1:48" x14ac:dyDescent="0.25">
      <c r="A146" s="41"/>
      <c r="B146" s="46" t="s">
        <v>183</v>
      </c>
      <c r="C146" s="6"/>
      <c r="D146" s="6"/>
      <c r="E146" s="6"/>
      <c r="F146" s="6">
        <v>1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 t="s">
        <v>247</v>
      </c>
      <c r="S146" s="6"/>
      <c r="T146" s="6"/>
      <c r="U146" s="6"/>
      <c r="V146" s="39"/>
      <c r="W146" s="39"/>
      <c r="X146" s="39"/>
      <c r="Y146" s="39">
        <v>1</v>
      </c>
      <c r="Z146" s="39"/>
      <c r="AA146" s="39" t="s">
        <v>247</v>
      </c>
      <c r="AB146" s="39"/>
      <c r="AC146" s="39"/>
      <c r="AD146" s="109"/>
      <c r="AE146" s="110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43">
        <f t="shared" si="13"/>
        <v>1</v>
      </c>
      <c r="AT146" s="43">
        <f t="shared" si="14"/>
        <v>1</v>
      </c>
      <c r="AU146" s="86">
        <f t="shared" si="15"/>
        <v>2</v>
      </c>
    </row>
    <row r="147" spans="1:48" ht="30" x14ac:dyDescent="0.25">
      <c r="A147" s="41"/>
      <c r="B147" s="46" t="s">
        <v>184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39"/>
      <c r="W147" s="39"/>
      <c r="X147" s="39"/>
      <c r="Y147" s="39"/>
      <c r="Z147" s="39"/>
      <c r="AA147" s="39"/>
      <c r="AB147" s="39"/>
      <c r="AC147" s="39"/>
      <c r="AD147" s="109"/>
      <c r="AE147" s="110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43">
        <f t="shared" si="13"/>
        <v>0</v>
      </c>
      <c r="AT147" s="43">
        <f t="shared" si="14"/>
        <v>0</v>
      </c>
      <c r="AU147" s="86">
        <f t="shared" si="15"/>
        <v>0</v>
      </c>
    </row>
    <row r="148" spans="1:48" x14ac:dyDescent="0.25">
      <c r="A148" s="41"/>
      <c r="B148" s="46" t="s">
        <v>185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 t="s">
        <v>247</v>
      </c>
      <c r="S148" s="6"/>
      <c r="T148" s="6"/>
      <c r="U148" s="6"/>
      <c r="V148" s="39"/>
      <c r="W148" s="39"/>
      <c r="X148" s="39"/>
      <c r="Y148" s="39"/>
      <c r="Z148" s="39"/>
      <c r="AA148" s="39"/>
      <c r="AB148" s="39"/>
      <c r="AC148" s="39"/>
      <c r="AD148" s="109"/>
      <c r="AE148" s="110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43">
        <f t="shared" si="13"/>
        <v>0</v>
      </c>
      <c r="AT148" s="43">
        <f t="shared" si="14"/>
        <v>0</v>
      </c>
      <c r="AU148" s="86">
        <f t="shared" si="15"/>
        <v>0</v>
      </c>
    </row>
    <row r="149" spans="1:48" ht="30" x14ac:dyDescent="0.25">
      <c r="A149" s="41"/>
      <c r="B149" s="46" t="s">
        <v>186</v>
      </c>
      <c r="C149" s="6"/>
      <c r="D149" s="6"/>
      <c r="E149" s="6"/>
      <c r="F149" s="6"/>
      <c r="G149" s="6"/>
      <c r="H149" s="6"/>
      <c r="I149" s="6"/>
      <c r="J149" s="6" t="s">
        <v>247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39"/>
      <c r="W149" s="39"/>
      <c r="X149" s="39"/>
      <c r="Y149" s="39"/>
      <c r="Z149" s="39"/>
      <c r="AA149" s="39" t="s">
        <v>247</v>
      </c>
      <c r="AB149" s="39"/>
      <c r="AC149" s="39"/>
      <c r="AD149" s="109"/>
      <c r="AE149" s="110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43">
        <f t="shared" si="13"/>
        <v>0</v>
      </c>
      <c r="AT149" s="43">
        <f t="shared" si="14"/>
        <v>0</v>
      </c>
      <c r="AU149" s="86">
        <f t="shared" si="15"/>
        <v>0</v>
      </c>
      <c r="AV149" s="35">
        <v>1</v>
      </c>
    </row>
    <row r="150" spans="1:48" ht="45" x14ac:dyDescent="0.25">
      <c r="A150" s="41"/>
      <c r="B150" s="46" t="s">
        <v>187</v>
      </c>
      <c r="C150" s="6"/>
      <c r="D150" s="6"/>
      <c r="E150" s="6"/>
      <c r="F150" s="6" t="s">
        <v>247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39"/>
      <c r="W150" s="39"/>
      <c r="X150" s="39"/>
      <c r="Y150" s="39"/>
      <c r="Z150" s="39"/>
      <c r="AA150" s="39"/>
      <c r="AB150" s="39"/>
      <c r="AC150" s="39"/>
      <c r="AD150" s="109"/>
      <c r="AE150" s="110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43">
        <f t="shared" si="13"/>
        <v>0</v>
      </c>
      <c r="AT150" s="43">
        <f t="shared" si="14"/>
        <v>0</v>
      </c>
      <c r="AU150" s="86">
        <f t="shared" si="15"/>
        <v>0</v>
      </c>
    </row>
    <row r="151" spans="1:48" ht="45" x14ac:dyDescent="0.25">
      <c r="A151" s="41"/>
      <c r="B151" s="46" t="s">
        <v>188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 t="s">
        <v>247</v>
      </c>
      <c r="N151" s="6"/>
      <c r="O151" s="6"/>
      <c r="P151" s="6"/>
      <c r="Q151" s="6"/>
      <c r="R151" s="6"/>
      <c r="S151" s="6"/>
      <c r="T151" s="6"/>
      <c r="U151" s="6"/>
      <c r="V151" s="39"/>
      <c r="W151" s="39"/>
      <c r="X151" s="39"/>
      <c r="Y151" s="39">
        <v>1</v>
      </c>
      <c r="Z151" s="39"/>
      <c r="AA151" s="39"/>
      <c r="AB151" s="39"/>
      <c r="AC151" s="39"/>
      <c r="AD151" s="109"/>
      <c r="AE151" s="110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43">
        <f t="shared" si="13"/>
        <v>0</v>
      </c>
      <c r="AT151" s="43">
        <f t="shared" si="14"/>
        <v>1</v>
      </c>
      <c r="AU151" s="86">
        <f t="shared" si="15"/>
        <v>1</v>
      </c>
      <c r="AV151" s="35">
        <v>1</v>
      </c>
    </row>
    <row r="152" spans="1:48" ht="30" x14ac:dyDescent="0.25">
      <c r="A152" s="41"/>
      <c r="B152" s="46" t="s">
        <v>189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39"/>
      <c r="W152" s="39"/>
      <c r="X152" s="39"/>
      <c r="Y152" s="39"/>
      <c r="Z152" s="39"/>
      <c r="AA152" s="39"/>
      <c r="AB152" s="39">
        <v>1</v>
      </c>
      <c r="AC152" s="39"/>
      <c r="AD152" s="109"/>
      <c r="AE152" s="110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43">
        <f t="shared" si="13"/>
        <v>0</v>
      </c>
      <c r="AT152" s="43">
        <f t="shared" si="14"/>
        <v>1</v>
      </c>
      <c r="AU152" s="86">
        <f t="shared" si="15"/>
        <v>1</v>
      </c>
    </row>
    <row r="153" spans="1:48" ht="45" x14ac:dyDescent="0.25">
      <c r="A153" s="41" t="s">
        <v>247</v>
      </c>
      <c r="B153" s="46" t="s">
        <v>190</v>
      </c>
      <c r="C153" s="6"/>
      <c r="D153" s="6"/>
      <c r="E153" s="6"/>
      <c r="F153" s="6"/>
      <c r="G153" s="6" t="s">
        <v>247</v>
      </c>
      <c r="H153" s="6" t="s">
        <v>247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39"/>
      <c r="W153" s="39"/>
      <c r="X153" s="39"/>
      <c r="Y153" s="39"/>
      <c r="Z153" s="39"/>
      <c r="AA153" s="39"/>
      <c r="AB153" s="39"/>
      <c r="AC153" s="39"/>
      <c r="AD153" s="109"/>
      <c r="AE153" s="110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43">
        <f t="shared" si="13"/>
        <v>0</v>
      </c>
      <c r="AT153" s="43">
        <f t="shared" si="14"/>
        <v>0</v>
      </c>
      <c r="AU153" s="86">
        <f t="shared" si="15"/>
        <v>0</v>
      </c>
      <c r="AV153" s="35">
        <v>1</v>
      </c>
    </row>
    <row r="154" spans="1:48" ht="30" x14ac:dyDescent="0.25">
      <c r="A154" s="41"/>
      <c r="B154" s="42" t="s">
        <v>191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39"/>
      <c r="W154" s="39" t="s">
        <v>247</v>
      </c>
      <c r="X154" s="39"/>
      <c r="Y154" s="39"/>
      <c r="Z154" s="39"/>
      <c r="AA154" s="39" t="s">
        <v>247</v>
      </c>
      <c r="AB154" s="39">
        <v>1</v>
      </c>
      <c r="AC154" s="39"/>
      <c r="AD154" s="109"/>
      <c r="AE154" s="110">
        <v>1</v>
      </c>
      <c r="AF154" s="39" t="s">
        <v>247</v>
      </c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43">
        <f t="shared" si="13"/>
        <v>0</v>
      </c>
      <c r="AT154" s="43">
        <f t="shared" si="14"/>
        <v>2</v>
      </c>
      <c r="AU154" s="86">
        <f t="shared" si="15"/>
        <v>2</v>
      </c>
      <c r="AV154" s="35">
        <v>1</v>
      </c>
    </row>
    <row r="155" spans="1:48" ht="30" x14ac:dyDescent="0.25">
      <c r="A155" s="41"/>
      <c r="B155" s="42" t="s">
        <v>192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39"/>
      <c r="W155" s="39"/>
      <c r="X155" s="39"/>
      <c r="Y155" s="39"/>
      <c r="Z155" s="39"/>
      <c r="AA155" s="39"/>
      <c r="AB155" s="39"/>
      <c r="AC155" s="39"/>
      <c r="AD155" s="109"/>
      <c r="AE155" s="110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43">
        <f t="shared" si="13"/>
        <v>0</v>
      </c>
      <c r="AT155" s="43">
        <f t="shared" si="14"/>
        <v>0</v>
      </c>
      <c r="AU155" s="86">
        <f t="shared" si="15"/>
        <v>0</v>
      </c>
    </row>
    <row r="156" spans="1:48" ht="30" x14ac:dyDescent="0.25">
      <c r="A156" s="41"/>
      <c r="B156" s="42" t="s">
        <v>193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39"/>
      <c r="W156" s="39"/>
      <c r="X156" s="39"/>
      <c r="Y156" s="39"/>
      <c r="Z156" s="39"/>
      <c r="AA156" s="39"/>
      <c r="AB156" s="39"/>
      <c r="AC156" s="39"/>
      <c r="AD156" s="109"/>
      <c r="AE156" s="110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>
        <v>2</v>
      </c>
      <c r="AR156" s="39"/>
      <c r="AS156" s="43">
        <f t="shared" si="13"/>
        <v>0</v>
      </c>
      <c r="AT156" s="43">
        <f t="shared" si="14"/>
        <v>2</v>
      </c>
      <c r="AU156" s="86">
        <f t="shared" si="15"/>
        <v>2</v>
      </c>
    </row>
    <row r="157" spans="1:48" ht="30" x14ac:dyDescent="0.25">
      <c r="A157" s="41"/>
      <c r="B157" s="42" t="s">
        <v>194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39"/>
      <c r="W157" s="39"/>
      <c r="X157" s="39"/>
      <c r="Y157" s="39"/>
      <c r="Z157" s="39"/>
      <c r="AA157" s="39"/>
      <c r="AB157" s="39"/>
      <c r="AC157" s="39"/>
      <c r="AD157" s="109"/>
      <c r="AE157" s="110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43">
        <f t="shared" si="13"/>
        <v>0</v>
      </c>
      <c r="AT157" s="43">
        <f t="shared" si="14"/>
        <v>0</v>
      </c>
      <c r="AU157" s="86">
        <f t="shared" si="15"/>
        <v>0</v>
      </c>
      <c r="AV157" s="35" t="s">
        <v>247</v>
      </c>
    </row>
    <row r="158" spans="1:48" ht="30" x14ac:dyDescent="0.25">
      <c r="A158" s="41"/>
      <c r="B158" s="42" t="s">
        <v>195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39"/>
      <c r="W158" s="39"/>
      <c r="X158" s="39"/>
      <c r="Y158" s="39"/>
      <c r="Z158" s="39"/>
      <c r="AA158" s="39"/>
      <c r="AB158" s="39"/>
      <c r="AC158" s="39"/>
      <c r="AD158" s="109"/>
      <c r="AE158" s="110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43">
        <f t="shared" si="13"/>
        <v>0</v>
      </c>
      <c r="AT158" s="43">
        <f t="shared" si="14"/>
        <v>0</v>
      </c>
      <c r="AU158" s="86">
        <f t="shared" si="15"/>
        <v>0</v>
      </c>
    </row>
    <row r="159" spans="1:48" x14ac:dyDescent="0.25">
      <c r="A159" s="41">
        <v>12</v>
      </c>
      <c r="B159" s="45" t="s">
        <v>196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39"/>
      <c r="W159" s="39"/>
      <c r="X159" s="39"/>
      <c r="Y159" s="39"/>
      <c r="Z159" s="39"/>
      <c r="AA159" s="39"/>
      <c r="AB159" s="39"/>
      <c r="AC159" s="39"/>
      <c r="AD159" s="109"/>
      <c r="AE159" s="110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43">
        <f t="shared" si="13"/>
        <v>0</v>
      </c>
      <c r="AT159" s="43">
        <f t="shared" si="14"/>
        <v>0</v>
      </c>
      <c r="AU159" s="86">
        <f t="shared" si="15"/>
        <v>0</v>
      </c>
    </row>
    <row r="160" spans="1:48" x14ac:dyDescent="0.25">
      <c r="A160" s="41"/>
      <c r="B160" s="46" t="s">
        <v>197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39"/>
      <c r="W160" s="39"/>
      <c r="X160" s="39"/>
      <c r="Y160" s="39"/>
      <c r="Z160" s="39"/>
      <c r="AA160" s="39"/>
      <c r="AB160" s="39"/>
      <c r="AC160" s="39"/>
      <c r="AD160" s="109"/>
      <c r="AE160" s="110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43">
        <f t="shared" si="13"/>
        <v>0</v>
      </c>
      <c r="AT160" s="43">
        <f t="shared" si="14"/>
        <v>0</v>
      </c>
      <c r="AU160" s="86">
        <f t="shared" si="15"/>
        <v>0</v>
      </c>
    </row>
    <row r="161" spans="1:48" ht="30" x14ac:dyDescent="0.25">
      <c r="A161" s="41"/>
      <c r="B161" s="46" t="s">
        <v>198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39"/>
      <c r="W161" s="39"/>
      <c r="X161" s="39"/>
      <c r="Y161" s="39"/>
      <c r="Z161" s="39"/>
      <c r="AA161" s="39"/>
      <c r="AB161" s="39"/>
      <c r="AC161" s="39"/>
      <c r="AD161" s="109"/>
      <c r="AE161" s="110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43">
        <f t="shared" si="13"/>
        <v>0</v>
      </c>
      <c r="AT161" s="43">
        <f t="shared" si="14"/>
        <v>0</v>
      </c>
      <c r="AU161" s="86">
        <f t="shared" si="15"/>
        <v>0</v>
      </c>
    </row>
    <row r="162" spans="1:48" x14ac:dyDescent="0.25">
      <c r="A162" s="41"/>
      <c r="B162" s="46" t="s">
        <v>199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39"/>
      <c r="W162" s="39"/>
      <c r="X162" s="39"/>
      <c r="Y162" s="39"/>
      <c r="Z162" s="39"/>
      <c r="AA162" s="39"/>
      <c r="AB162" s="39"/>
      <c r="AC162" s="39"/>
      <c r="AD162" s="109"/>
      <c r="AE162" s="110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43">
        <f t="shared" si="13"/>
        <v>0</v>
      </c>
      <c r="AT162" s="43">
        <f t="shared" si="14"/>
        <v>0</v>
      </c>
      <c r="AU162" s="86">
        <f t="shared" si="15"/>
        <v>0</v>
      </c>
    </row>
    <row r="163" spans="1:48" ht="30" x14ac:dyDescent="0.25">
      <c r="A163" s="41"/>
      <c r="B163" s="46" t="s">
        <v>200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39"/>
      <c r="W163" s="39"/>
      <c r="X163" s="39"/>
      <c r="Y163" s="39"/>
      <c r="Z163" s="39">
        <v>1</v>
      </c>
      <c r="AA163" s="39"/>
      <c r="AB163" s="39"/>
      <c r="AC163" s="39"/>
      <c r="AD163" s="109"/>
      <c r="AE163" s="110"/>
      <c r="AF163" s="39"/>
      <c r="AG163" s="39" t="s">
        <v>247</v>
      </c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43">
        <f t="shared" si="13"/>
        <v>0</v>
      </c>
      <c r="AT163" s="43">
        <f t="shared" si="14"/>
        <v>1</v>
      </c>
      <c r="AU163" s="86">
        <f t="shared" si="15"/>
        <v>1</v>
      </c>
    </row>
    <row r="164" spans="1:48" x14ac:dyDescent="0.25">
      <c r="A164" s="41">
        <v>13</v>
      </c>
      <c r="B164" s="42" t="s">
        <v>201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>
        <v>1</v>
      </c>
      <c r="O164" s="6"/>
      <c r="P164" s="6"/>
      <c r="Q164" s="6"/>
      <c r="R164" s="6"/>
      <c r="S164" s="6"/>
      <c r="T164" s="6"/>
      <c r="U164" s="6"/>
      <c r="V164" s="39"/>
      <c r="W164" s="39">
        <v>2</v>
      </c>
      <c r="X164" s="39"/>
      <c r="Y164" s="39"/>
      <c r="Z164" s="39"/>
      <c r="AA164" s="39"/>
      <c r="AB164" s="39"/>
      <c r="AC164" s="39"/>
      <c r="AD164" s="109"/>
      <c r="AE164" s="110">
        <v>1</v>
      </c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43">
        <f t="shared" si="13"/>
        <v>1</v>
      </c>
      <c r="AT164" s="43">
        <f t="shared" si="14"/>
        <v>3</v>
      </c>
      <c r="AU164" s="86">
        <f t="shared" si="15"/>
        <v>4</v>
      </c>
    </row>
    <row r="165" spans="1:48" x14ac:dyDescent="0.25">
      <c r="A165" s="41">
        <v>14</v>
      </c>
      <c r="B165" s="45" t="s">
        <v>202</v>
      </c>
      <c r="C165" s="6"/>
      <c r="D165" s="6"/>
      <c r="E165" s="6"/>
      <c r="F165" s="6"/>
      <c r="G165" s="6" t="s">
        <v>247</v>
      </c>
      <c r="H165" s="6"/>
      <c r="I165" s="6"/>
      <c r="J165" s="6"/>
      <c r="K165" s="6"/>
      <c r="L165" s="6"/>
      <c r="M165" s="6">
        <v>1</v>
      </c>
      <c r="N165" s="6"/>
      <c r="O165" s="6"/>
      <c r="P165" s="6"/>
      <c r="Q165" s="6">
        <v>2</v>
      </c>
      <c r="R165" s="6"/>
      <c r="S165" s="6"/>
      <c r="T165" s="6"/>
      <c r="U165" s="6"/>
      <c r="V165" s="39"/>
      <c r="W165" s="39"/>
      <c r="X165" s="39"/>
      <c r="Y165" s="39">
        <v>2</v>
      </c>
      <c r="Z165" s="39"/>
      <c r="AA165" s="39"/>
      <c r="AB165" s="39"/>
      <c r="AC165" s="39"/>
      <c r="AD165" s="109"/>
      <c r="AE165" s="110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43">
        <f t="shared" si="13"/>
        <v>3</v>
      </c>
      <c r="AT165" s="43">
        <f t="shared" si="14"/>
        <v>2</v>
      </c>
      <c r="AU165" s="86">
        <f t="shared" si="15"/>
        <v>5</v>
      </c>
      <c r="AV165" s="35">
        <v>1</v>
      </c>
    </row>
    <row r="166" spans="1:48" ht="30" x14ac:dyDescent="0.25">
      <c r="A166" s="41"/>
      <c r="B166" s="46" t="s">
        <v>203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 t="s">
        <v>247</v>
      </c>
      <c r="S166" s="6"/>
      <c r="T166" s="6"/>
      <c r="U166" s="6"/>
      <c r="V166" s="39"/>
      <c r="W166" s="39"/>
      <c r="X166" s="39"/>
      <c r="Y166" s="39"/>
      <c r="Z166" s="39"/>
      <c r="AA166" s="39"/>
      <c r="AB166" s="39"/>
      <c r="AC166" s="39"/>
      <c r="AD166" s="109"/>
      <c r="AE166" s="110"/>
      <c r="AF166" s="39"/>
      <c r="AG166" s="39"/>
      <c r="AH166" s="39"/>
      <c r="AI166" s="39"/>
      <c r="AJ166" s="39"/>
      <c r="AK166" s="39"/>
      <c r="AL166" s="39"/>
      <c r="AM166" s="39" t="s">
        <v>247</v>
      </c>
      <c r="AN166" s="39"/>
      <c r="AO166" s="39"/>
      <c r="AP166" s="39"/>
      <c r="AQ166" s="39"/>
      <c r="AR166" s="39"/>
      <c r="AS166" s="43">
        <f t="shared" si="13"/>
        <v>0</v>
      </c>
      <c r="AT166" s="43">
        <f t="shared" si="14"/>
        <v>0</v>
      </c>
      <c r="AU166" s="86">
        <f t="shared" si="15"/>
        <v>0</v>
      </c>
    </row>
    <row r="167" spans="1:48" ht="30" x14ac:dyDescent="0.25">
      <c r="A167" s="41"/>
      <c r="B167" s="46" t="s">
        <v>204</v>
      </c>
      <c r="C167" s="6"/>
      <c r="D167" s="6"/>
      <c r="E167" s="6"/>
      <c r="F167" s="6" t="s">
        <v>247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 t="s">
        <v>247</v>
      </c>
      <c r="V167" s="39"/>
      <c r="W167" s="39"/>
      <c r="X167" s="39"/>
      <c r="Y167" s="39"/>
      <c r="Z167" s="39"/>
      <c r="AA167" s="39"/>
      <c r="AB167" s="39"/>
      <c r="AC167" s="39"/>
      <c r="AD167" s="109"/>
      <c r="AE167" s="110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43">
        <f t="shared" si="13"/>
        <v>0</v>
      </c>
      <c r="AT167" s="43">
        <f t="shared" si="14"/>
        <v>0</v>
      </c>
      <c r="AU167" s="86">
        <f t="shared" si="15"/>
        <v>0</v>
      </c>
    </row>
    <row r="168" spans="1:48" ht="30" x14ac:dyDescent="0.25">
      <c r="A168" s="41"/>
      <c r="B168" s="46" t="s">
        <v>205</v>
      </c>
      <c r="C168" s="6"/>
      <c r="D168" s="6"/>
      <c r="E168" s="6"/>
      <c r="F168" s="6"/>
      <c r="G168" s="6"/>
      <c r="H168" s="6"/>
      <c r="I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39"/>
      <c r="W168" s="39"/>
      <c r="X168" s="39"/>
      <c r="Y168" s="39"/>
      <c r="Z168" s="39"/>
      <c r="AA168" s="39"/>
      <c r="AB168" s="39"/>
      <c r="AC168" s="39"/>
      <c r="AD168" s="109"/>
      <c r="AE168" s="110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43">
        <f>SUM(C168:U168)</f>
        <v>0</v>
      </c>
      <c r="AT168" s="43">
        <f t="shared" si="14"/>
        <v>0</v>
      </c>
      <c r="AU168" s="86">
        <f t="shared" si="15"/>
        <v>0</v>
      </c>
    </row>
    <row r="169" spans="1:48" ht="110.25" customHeight="1" x14ac:dyDescent="0.25">
      <c r="A169" s="1" t="s">
        <v>0</v>
      </c>
      <c r="B169" s="2" t="s">
        <v>1</v>
      </c>
      <c r="C169" s="73" t="s">
        <v>2</v>
      </c>
      <c r="D169" s="73" t="s">
        <v>3</v>
      </c>
      <c r="E169" s="73" t="s">
        <v>4</v>
      </c>
      <c r="F169" s="73" t="s">
        <v>5</v>
      </c>
      <c r="G169" s="73" t="s">
        <v>6</v>
      </c>
      <c r="H169" s="73" t="s">
        <v>7</v>
      </c>
      <c r="I169" s="73" t="s">
        <v>8</v>
      </c>
      <c r="J169" s="73" t="s">
        <v>9</v>
      </c>
      <c r="K169" s="73" t="s">
        <v>10</v>
      </c>
      <c r="L169" s="73" t="s">
        <v>11</v>
      </c>
      <c r="M169" s="73" t="s">
        <v>12</v>
      </c>
      <c r="N169" s="73" t="s">
        <v>13</v>
      </c>
      <c r="O169" s="73" t="s">
        <v>14</v>
      </c>
      <c r="P169" s="73" t="s">
        <v>15</v>
      </c>
      <c r="Q169" s="73" t="s">
        <v>16</v>
      </c>
      <c r="R169" s="73" t="s">
        <v>17</v>
      </c>
      <c r="S169" s="73" t="s">
        <v>18</v>
      </c>
      <c r="T169" s="73" t="s">
        <v>19</v>
      </c>
      <c r="U169" s="73" t="s">
        <v>20</v>
      </c>
      <c r="V169" s="111" t="s">
        <v>244</v>
      </c>
      <c r="W169" s="111" t="s">
        <v>22</v>
      </c>
      <c r="X169" s="73" t="s">
        <v>23</v>
      </c>
      <c r="Y169" s="111" t="s">
        <v>24</v>
      </c>
      <c r="Z169" s="73" t="s">
        <v>25</v>
      </c>
      <c r="AA169" s="73" t="s">
        <v>26</v>
      </c>
      <c r="AB169" s="73" t="s">
        <v>27</v>
      </c>
      <c r="AC169" s="73" t="s">
        <v>28</v>
      </c>
      <c r="AD169" s="92" t="s">
        <v>29</v>
      </c>
      <c r="AE169" s="93" t="s">
        <v>30</v>
      </c>
      <c r="AF169" s="73" t="s">
        <v>31</v>
      </c>
      <c r="AG169" s="73" t="s">
        <v>32</v>
      </c>
      <c r="AH169" s="73" t="s">
        <v>33</v>
      </c>
      <c r="AI169" s="73" t="s">
        <v>34</v>
      </c>
      <c r="AJ169" s="73"/>
      <c r="AK169" s="73" t="s">
        <v>35</v>
      </c>
      <c r="AL169" s="73" t="s">
        <v>36</v>
      </c>
      <c r="AM169" s="73" t="s">
        <v>37</v>
      </c>
      <c r="AN169" s="111" t="s">
        <v>38</v>
      </c>
      <c r="AO169" s="73" t="s">
        <v>39</v>
      </c>
      <c r="AP169" s="73" t="s">
        <v>40</v>
      </c>
      <c r="AQ169" s="73" t="s">
        <v>41</v>
      </c>
      <c r="AR169" s="73" t="s">
        <v>42</v>
      </c>
      <c r="AS169" s="3" t="s">
        <v>43</v>
      </c>
      <c r="AT169" s="3" t="s">
        <v>44</v>
      </c>
      <c r="AU169" s="4" t="s">
        <v>45</v>
      </c>
      <c r="AV169" s="5" t="s">
        <v>46</v>
      </c>
    </row>
    <row r="170" spans="1:48" ht="30" x14ac:dyDescent="0.25">
      <c r="A170" s="41">
        <v>15</v>
      </c>
      <c r="B170" s="42" t="s">
        <v>206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39"/>
      <c r="W170" s="39"/>
      <c r="X170" s="39"/>
      <c r="Y170" s="39"/>
      <c r="Z170" s="39"/>
      <c r="AA170" s="39"/>
      <c r="AB170" s="39"/>
      <c r="AC170" s="39"/>
      <c r="AD170" s="109"/>
      <c r="AE170" s="110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43">
        <f>SUM(C170:U170)</f>
        <v>0</v>
      </c>
      <c r="AT170" s="43">
        <f t="shared" ref="AT170" si="16">SUM(V170:AR170)</f>
        <v>0</v>
      </c>
      <c r="AU170" s="86">
        <f t="shared" ref="AU170" si="17">AS170+AT170</f>
        <v>0</v>
      </c>
    </row>
    <row r="171" spans="1:48" x14ac:dyDescent="0.25">
      <c r="A171" s="41">
        <v>16</v>
      </c>
      <c r="B171" s="45" t="s">
        <v>207</v>
      </c>
      <c r="C171" s="6"/>
      <c r="D171" s="6"/>
      <c r="E171" s="6"/>
      <c r="F171" s="6"/>
      <c r="G171" s="6"/>
      <c r="H171" s="6"/>
      <c r="I171" s="6"/>
      <c r="J171" s="49"/>
      <c r="K171" s="6"/>
      <c r="L171" s="6"/>
      <c r="M171" s="6">
        <v>1</v>
      </c>
      <c r="N171" s="6"/>
      <c r="O171" s="6"/>
      <c r="P171" s="6"/>
      <c r="Q171" s="6" t="s">
        <v>247</v>
      </c>
      <c r="R171" s="6"/>
      <c r="S171" s="6"/>
      <c r="T171" s="6"/>
      <c r="U171" s="6"/>
      <c r="V171" s="39"/>
      <c r="W171" s="39"/>
      <c r="X171" s="39"/>
      <c r="Y171" s="39"/>
      <c r="Z171" s="39"/>
      <c r="AA171" s="39"/>
      <c r="AB171" s="39"/>
      <c r="AC171" s="39"/>
      <c r="AD171" s="109"/>
      <c r="AE171" s="110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43">
        <f t="shared" ref="AS171:AS190" si="18">SUM(C171:U171)</f>
        <v>1</v>
      </c>
      <c r="AT171" s="43">
        <f t="shared" ref="AT171:AT190" si="19">SUM(V171:AR171)</f>
        <v>0</v>
      </c>
      <c r="AU171" s="86">
        <f t="shared" ref="AU171:AU190" si="20">AS171+AT171</f>
        <v>1</v>
      </c>
      <c r="AV171" s="35" t="s">
        <v>247</v>
      </c>
    </row>
    <row r="172" spans="1:48" ht="45" x14ac:dyDescent="0.25">
      <c r="A172" s="47">
        <v>17</v>
      </c>
      <c r="B172" s="48" t="s">
        <v>208</v>
      </c>
      <c r="C172" s="49"/>
      <c r="D172" s="49"/>
      <c r="E172" s="49"/>
      <c r="F172" s="49">
        <v>2</v>
      </c>
      <c r="G172" s="49"/>
      <c r="H172" s="49"/>
      <c r="I172" s="49"/>
      <c r="J172" s="49" t="s">
        <v>247</v>
      </c>
      <c r="K172" s="49">
        <v>2.75</v>
      </c>
      <c r="L172" s="49"/>
      <c r="M172" s="49">
        <v>3.25</v>
      </c>
      <c r="N172" s="49"/>
      <c r="O172" s="49"/>
      <c r="P172" s="49"/>
      <c r="Q172" s="49">
        <v>1</v>
      </c>
      <c r="R172" s="49" t="s">
        <v>247</v>
      </c>
      <c r="S172" s="49"/>
      <c r="T172" s="49"/>
      <c r="U172" s="49"/>
      <c r="V172" s="49"/>
      <c r="W172" s="49"/>
      <c r="X172" s="49"/>
      <c r="Y172" s="49" t="s">
        <v>247</v>
      </c>
      <c r="Z172" s="49"/>
      <c r="AA172" s="49"/>
      <c r="AB172" s="49"/>
      <c r="AC172" s="49"/>
      <c r="AD172" s="112"/>
      <c r="AE172" s="113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3">
        <f t="shared" si="18"/>
        <v>9</v>
      </c>
      <c r="AT172" s="43">
        <f t="shared" si="19"/>
        <v>0</v>
      </c>
      <c r="AU172" s="86">
        <f t="shared" si="20"/>
        <v>9</v>
      </c>
      <c r="AV172" s="50">
        <v>2</v>
      </c>
    </row>
    <row r="173" spans="1:48" ht="30" x14ac:dyDescent="0.25">
      <c r="A173" s="1">
        <v>18</v>
      </c>
      <c r="B173" s="51" t="s">
        <v>209</v>
      </c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 t="s">
        <v>247</v>
      </c>
      <c r="N173" s="49"/>
      <c r="O173" s="49"/>
      <c r="P173" s="49"/>
      <c r="Q173" s="49"/>
      <c r="R173" s="49">
        <v>0.25</v>
      </c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112"/>
      <c r="AE173" s="113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3">
        <f t="shared" si="18"/>
        <v>0.25</v>
      </c>
      <c r="AT173" s="43">
        <f t="shared" si="19"/>
        <v>0</v>
      </c>
      <c r="AU173" s="86">
        <f t="shared" si="20"/>
        <v>0.25</v>
      </c>
    </row>
    <row r="174" spans="1:48" ht="30" x14ac:dyDescent="0.25">
      <c r="A174" s="1">
        <v>19</v>
      </c>
      <c r="B174" s="51" t="s">
        <v>210</v>
      </c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>
        <v>1</v>
      </c>
      <c r="X174" s="49"/>
      <c r="Y174" s="49"/>
      <c r="Z174" s="49"/>
      <c r="AA174" s="49"/>
      <c r="AB174" s="49"/>
      <c r="AC174" s="49"/>
      <c r="AD174" s="112"/>
      <c r="AE174" s="113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3">
        <f t="shared" si="18"/>
        <v>0</v>
      </c>
      <c r="AT174" s="43">
        <f t="shared" si="19"/>
        <v>1</v>
      </c>
      <c r="AU174" s="86">
        <f t="shared" si="20"/>
        <v>1</v>
      </c>
    </row>
    <row r="175" spans="1:48" ht="30" x14ac:dyDescent="0.25">
      <c r="A175" s="52">
        <v>20</v>
      </c>
      <c r="B175" s="51" t="s">
        <v>211</v>
      </c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112"/>
      <c r="AE175" s="113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3">
        <f t="shared" si="18"/>
        <v>0</v>
      </c>
      <c r="AT175" s="43">
        <f t="shared" si="19"/>
        <v>0</v>
      </c>
      <c r="AU175" s="86">
        <f t="shared" si="20"/>
        <v>0</v>
      </c>
    </row>
    <row r="176" spans="1:48" ht="45" x14ac:dyDescent="0.25">
      <c r="A176" s="1">
        <v>21</v>
      </c>
      <c r="B176" s="51" t="s">
        <v>212</v>
      </c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 t="s">
        <v>247</v>
      </c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112"/>
      <c r="AE176" s="113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3">
        <f t="shared" si="18"/>
        <v>0</v>
      </c>
      <c r="AT176" s="43">
        <f t="shared" si="19"/>
        <v>0</v>
      </c>
      <c r="AU176" s="86">
        <f t="shared" si="20"/>
        <v>0</v>
      </c>
    </row>
    <row r="177" spans="1:48" ht="45" x14ac:dyDescent="0.25">
      <c r="A177" s="1">
        <v>22</v>
      </c>
      <c r="B177" s="51" t="s">
        <v>213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 t="s">
        <v>247</v>
      </c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112"/>
      <c r="AE177" s="113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3">
        <f t="shared" si="18"/>
        <v>0</v>
      </c>
      <c r="AT177" s="43">
        <f t="shared" si="19"/>
        <v>0</v>
      </c>
      <c r="AU177" s="86">
        <f t="shared" si="20"/>
        <v>0</v>
      </c>
    </row>
    <row r="178" spans="1:48" ht="75" x14ac:dyDescent="0.25">
      <c r="A178" s="52">
        <v>23</v>
      </c>
      <c r="B178" s="51" t="s">
        <v>214</v>
      </c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112"/>
      <c r="AE178" s="113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3">
        <f t="shared" si="18"/>
        <v>0</v>
      </c>
      <c r="AT178" s="43">
        <f t="shared" si="19"/>
        <v>0</v>
      </c>
      <c r="AU178" s="86">
        <f t="shared" si="20"/>
        <v>0</v>
      </c>
    </row>
    <row r="179" spans="1:48" ht="30" x14ac:dyDescent="0.25">
      <c r="A179" s="1">
        <v>24</v>
      </c>
      <c r="B179" s="51" t="s">
        <v>238</v>
      </c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 t="s">
        <v>247</v>
      </c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112"/>
      <c r="AE179" s="113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3">
        <f t="shared" si="18"/>
        <v>0</v>
      </c>
      <c r="AT179" s="43">
        <f t="shared" si="19"/>
        <v>0</v>
      </c>
      <c r="AU179" s="86">
        <f t="shared" si="20"/>
        <v>0</v>
      </c>
    </row>
    <row r="180" spans="1:48" ht="30" x14ac:dyDescent="0.25">
      <c r="A180" s="1">
        <v>25</v>
      </c>
      <c r="B180" s="51" t="s">
        <v>215</v>
      </c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112"/>
      <c r="AE180" s="113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3">
        <f t="shared" si="18"/>
        <v>0</v>
      </c>
      <c r="AT180" s="43">
        <f t="shared" si="19"/>
        <v>0</v>
      </c>
      <c r="AU180" s="86">
        <f t="shared" si="20"/>
        <v>0</v>
      </c>
    </row>
    <row r="181" spans="1:48" ht="30" x14ac:dyDescent="0.25">
      <c r="A181" s="52">
        <v>26</v>
      </c>
      <c r="B181" s="51" t="s">
        <v>216</v>
      </c>
      <c r="C181" s="49"/>
      <c r="D181" s="49"/>
      <c r="E181" s="49"/>
      <c r="F181" s="49"/>
      <c r="G181" s="49"/>
      <c r="H181" s="55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55"/>
      <c r="V181" s="49"/>
      <c r="W181" s="49"/>
      <c r="X181" s="49"/>
      <c r="Y181" s="49"/>
      <c r="Z181" s="49"/>
      <c r="AA181" s="49"/>
      <c r="AB181" s="49"/>
      <c r="AC181" s="49"/>
      <c r="AD181" s="112"/>
      <c r="AE181" s="113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3">
        <f t="shared" si="18"/>
        <v>0</v>
      </c>
      <c r="AT181" s="43">
        <f t="shared" si="19"/>
        <v>0</v>
      </c>
      <c r="AU181" s="86">
        <f t="shared" si="20"/>
        <v>0</v>
      </c>
    </row>
    <row r="182" spans="1:48" ht="30" x14ac:dyDescent="0.25">
      <c r="A182" s="1">
        <v>27</v>
      </c>
      <c r="B182" s="54" t="s">
        <v>217</v>
      </c>
      <c r="C182" s="49"/>
      <c r="D182" s="49"/>
      <c r="E182" s="49"/>
      <c r="F182" s="49"/>
      <c r="G182" s="49"/>
      <c r="H182" s="55"/>
      <c r="I182" s="49"/>
      <c r="J182" s="49"/>
      <c r="K182" s="49"/>
      <c r="L182" s="49"/>
      <c r="M182" s="114"/>
      <c r="N182" s="49"/>
      <c r="O182" s="49"/>
      <c r="P182" s="49"/>
      <c r="Q182" s="49"/>
      <c r="R182" s="49" t="s">
        <v>247</v>
      </c>
      <c r="S182" s="49"/>
      <c r="T182" s="49" t="s">
        <v>247</v>
      </c>
      <c r="U182" s="55"/>
      <c r="V182" s="49"/>
      <c r="W182" s="49"/>
      <c r="X182" s="49"/>
      <c r="Y182" s="49"/>
      <c r="Z182" s="49"/>
      <c r="AA182" s="49"/>
      <c r="AB182" s="49"/>
      <c r="AC182" s="49"/>
      <c r="AD182" s="112"/>
      <c r="AE182" s="113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3">
        <f>SUM(C182:U182)</f>
        <v>0</v>
      </c>
      <c r="AT182" s="43">
        <f>SUM(V182:AR182)</f>
        <v>0</v>
      </c>
      <c r="AU182" s="86">
        <f>AS182+AT182</f>
        <v>0</v>
      </c>
    </row>
    <row r="183" spans="1:48" ht="30" x14ac:dyDescent="0.25">
      <c r="A183" s="1">
        <v>28</v>
      </c>
      <c r="B183" s="54" t="s">
        <v>218</v>
      </c>
      <c r="C183" s="49"/>
      <c r="D183" s="49"/>
      <c r="E183" s="49"/>
      <c r="F183" s="49"/>
      <c r="G183" s="49"/>
      <c r="H183" s="55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55"/>
      <c r="V183" s="49"/>
      <c r="W183" s="49"/>
      <c r="X183" s="49"/>
      <c r="Y183" s="49"/>
      <c r="Z183" s="49"/>
      <c r="AA183" s="49"/>
      <c r="AB183" s="49"/>
      <c r="AC183" s="49"/>
      <c r="AD183" s="112"/>
      <c r="AE183" s="113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3">
        <f t="shared" si="18"/>
        <v>0</v>
      </c>
      <c r="AT183" s="43">
        <f t="shared" si="19"/>
        <v>0</v>
      </c>
      <c r="AU183" s="86">
        <f t="shared" si="20"/>
        <v>0</v>
      </c>
    </row>
    <row r="184" spans="1:48" ht="30" x14ac:dyDescent="0.25">
      <c r="A184" s="52">
        <v>29</v>
      </c>
      <c r="B184" s="54" t="s">
        <v>219</v>
      </c>
      <c r="C184" s="49"/>
      <c r="D184" s="49"/>
      <c r="E184" s="49"/>
      <c r="F184" s="49">
        <v>1</v>
      </c>
      <c r="G184" s="49"/>
      <c r="H184" s="55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55"/>
      <c r="V184" s="49"/>
      <c r="W184" s="49"/>
      <c r="X184" s="49"/>
      <c r="Y184" s="49"/>
      <c r="Z184" s="49"/>
      <c r="AA184" s="49"/>
      <c r="AB184" s="49"/>
      <c r="AC184" s="49"/>
      <c r="AD184" s="112"/>
      <c r="AE184" s="113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3">
        <f t="shared" si="18"/>
        <v>1</v>
      </c>
      <c r="AT184" s="43">
        <f t="shared" si="19"/>
        <v>0</v>
      </c>
      <c r="AU184" s="86">
        <f t="shared" si="20"/>
        <v>1</v>
      </c>
    </row>
    <row r="185" spans="1:48" x14ac:dyDescent="0.25">
      <c r="A185" s="1">
        <v>30</v>
      </c>
      <c r="B185" s="54" t="s">
        <v>220</v>
      </c>
      <c r="C185" s="49"/>
      <c r="D185" s="49"/>
      <c r="E185" s="49"/>
      <c r="F185" s="49"/>
      <c r="G185" s="49"/>
      <c r="H185" s="55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55"/>
      <c r="V185" s="49"/>
      <c r="W185" s="49"/>
      <c r="X185" s="49"/>
      <c r="Y185" s="49"/>
      <c r="Z185" s="49"/>
      <c r="AA185" s="49"/>
      <c r="AB185" s="49"/>
      <c r="AC185" s="49"/>
      <c r="AD185" s="112"/>
      <c r="AE185" s="113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3">
        <f t="shared" si="18"/>
        <v>0</v>
      </c>
      <c r="AT185" s="43">
        <f t="shared" si="19"/>
        <v>0</v>
      </c>
      <c r="AU185" s="86">
        <f t="shared" si="20"/>
        <v>0</v>
      </c>
    </row>
    <row r="186" spans="1:48" x14ac:dyDescent="0.25">
      <c r="A186" s="1">
        <v>31</v>
      </c>
      <c r="B186" s="51" t="s">
        <v>154</v>
      </c>
      <c r="C186" s="49"/>
      <c r="D186" s="49"/>
      <c r="E186" s="49"/>
      <c r="F186" s="49"/>
      <c r="G186" s="49"/>
      <c r="H186" s="55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55"/>
      <c r="V186" s="49"/>
      <c r="W186" s="49"/>
      <c r="X186" s="49"/>
      <c r="Y186" s="49"/>
      <c r="Z186" s="49"/>
      <c r="AA186" s="49"/>
      <c r="AB186" s="49"/>
      <c r="AC186" s="49"/>
      <c r="AD186" s="112"/>
      <c r="AE186" s="113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3">
        <f t="shared" si="18"/>
        <v>0</v>
      </c>
      <c r="AT186" s="43">
        <f t="shared" si="19"/>
        <v>0</v>
      </c>
      <c r="AU186" s="86">
        <f t="shared" si="20"/>
        <v>0</v>
      </c>
    </row>
    <row r="187" spans="1:48" x14ac:dyDescent="0.25">
      <c r="A187" s="52">
        <v>32</v>
      </c>
      <c r="B187" s="51" t="s">
        <v>221</v>
      </c>
      <c r="C187" s="49"/>
      <c r="D187" s="49"/>
      <c r="E187" s="49"/>
      <c r="F187" s="49"/>
      <c r="G187" s="49"/>
      <c r="H187" s="55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55"/>
      <c r="V187" s="49"/>
      <c r="W187" s="49"/>
      <c r="X187" s="49"/>
      <c r="Y187" s="49"/>
      <c r="Z187" s="49"/>
      <c r="AA187" s="49"/>
      <c r="AB187" s="49"/>
      <c r="AC187" s="49"/>
      <c r="AD187" s="112"/>
      <c r="AE187" s="113">
        <v>1</v>
      </c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3">
        <f t="shared" si="18"/>
        <v>0</v>
      </c>
      <c r="AT187" s="43">
        <f t="shared" si="19"/>
        <v>1</v>
      </c>
      <c r="AU187" s="86">
        <f t="shared" si="20"/>
        <v>1</v>
      </c>
    </row>
    <row r="188" spans="1:48" ht="45" x14ac:dyDescent="0.25">
      <c r="A188" s="1">
        <v>33</v>
      </c>
      <c r="B188" s="51" t="s">
        <v>222</v>
      </c>
      <c r="C188" s="49"/>
      <c r="D188" s="49"/>
      <c r="E188" s="49"/>
      <c r="F188" s="49"/>
      <c r="G188" s="49"/>
      <c r="H188" s="55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55"/>
      <c r="V188" s="49"/>
      <c r="W188" s="49"/>
      <c r="X188" s="49"/>
      <c r="Y188" s="49"/>
      <c r="Z188" s="49"/>
      <c r="AA188" s="49"/>
      <c r="AB188" s="49" t="s">
        <v>247</v>
      </c>
      <c r="AC188" s="49"/>
      <c r="AD188" s="112"/>
      <c r="AE188" s="113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3">
        <f t="shared" si="18"/>
        <v>0</v>
      </c>
      <c r="AT188" s="43">
        <f t="shared" si="19"/>
        <v>0</v>
      </c>
      <c r="AU188" s="86">
        <f t="shared" si="20"/>
        <v>0</v>
      </c>
    </row>
    <row r="189" spans="1:48" ht="45" x14ac:dyDescent="0.25">
      <c r="A189" s="1">
        <v>34</v>
      </c>
      <c r="B189" s="51" t="s">
        <v>223</v>
      </c>
      <c r="C189" s="49"/>
      <c r="D189" s="49"/>
      <c r="E189" s="49"/>
      <c r="F189" s="49"/>
      <c r="G189" s="49"/>
      <c r="H189" s="55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55"/>
      <c r="V189" s="49"/>
      <c r="W189" s="49"/>
      <c r="X189" s="49"/>
      <c r="Y189" s="49"/>
      <c r="Z189" s="49"/>
      <c r="AA189" s="49"/>
      <c r="AB189" s="49"/>
      <c r="AC189" s="49"/>
      <c r="AD189" s="112"/>
      <c r="AE189" s="113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3">
        <f t="shared" si="18"/>
        <v>0</v>
      </c>
      <c r="AT189" s="43">
        <f t="shared" si="19"/>
        <v>0</v>
      </c>
      <c r="AU189" s="86">
        <f t="shared" si="20"/>
        <v>0</v>
      </c>
    </row>
    <row r="190" spans="1:48" ht="45" x14ac:dyDescent="0.25">
      <c r="A190" s="52">
        <v>35</v>
      </c>
      <c r="B190" s="51" t="s">
        <v>224</v>
      </c>
      <c r="C190" s="49"/>
      <c r="D190" s="49"/>
      <c r="E190" s="49"/>
      <c r="F190" s="49"/>
      <c r="G190" s="49"/>
      <c r="H190" s="55"/>
      <c r="I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55"/>
      <c r="V190" s="49"/>
      <c r="W190" s="49"/>
      <c r="X190" s="49"/>
      <c r="Y190" s="49"/>
      <c r="Z190" s="49"/>
      <c r="AA190" s="49"/>
      <c r="AB190" s="49"/>
      <c r="AC190" s="49"/>
      <c r="AD190" s="112"/>
      <c r="AE190" s="113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3">
        <f t="shared" si="18"/>
        <v>0</v>
      </c>
      <c r="AT190" s="43">
        <f t="shared" si="19"/>
        <v>0</v>
      </c>
      <c r="AU190" s="86">
        <f t="shared" si="20"/>
        <v>0</v>
      </c>
    </row>
    <row r="191" spans="1:48" ht="110.25" customHeight="1" x14ac:dyDescent="0.25">
      <c r="A191" s="1" t="s">
        <v>0</v>
      </c>
      <c r="B191" s="2" t="s">
        <v>1</v>
      </c>
      <c r="C191" s="73" t="s">
        <v>2</v>
      </c>
      <c r="D191" s="73" t="s">
        <v>3</v>
      </c>
      <c r="E191" s="73" t="s">
        <v>4</v>
      </c>
      <c r="F191" s="73" t="s">
        <v>5</v>
      </c>
      <c r="G191" s="73" t="s">
        <v>6</v>
      </c>
      <c r="H191" s="73" t="s">
        <v>7</v>
      </c>
      <c r="I191" s="73" t="s">
        <v>8</v>
      </c>
      <c r="J191" s="73" t="s">
        <v>9</v>
      </c>
      <c r="K191" s="73" t="s">
        <v>10</v>
      </c>
      <c r="L191" s="73" t="s">
        <v>11</v>
      </c>
      <c r="M191" s="73" t="s">
        <v>12</v>
      </c>
      <c r="N191" s="73" t="s">
        <v>13</v>
      </c>
      <c r="O191" s="73" t="s">
        <v>14</v>
      </c>
      <c r="P191" s="73" t="s">
        <v>15</v>
      </c>
      <c r="Q191" s="73" t="s">
        <v>16</v>
      </c>
      <c r="R191" s="73" t="s">
        <v>17</v>
      </c>
      <c r="S191" s="73" t="s">
        <v>18</v>
      </c>
      <c r="T191" s="73" t="s">
        <v>19</v>
      </c>
      <c r="U191" s="73" t="s">
        <v>20</v>
      </c>
      <c r="V191" s="111" t="s">
        <v>244</v>
      </c>
      <c r="W191" s="111" t="s">
        <v>22</v>
      </c>
      <c r="X191" s="73" t="s">
        <v>23</v>
      </c>
      <c r="Y191" s="111" t="s">
        <v>24</v>
      </c>
      <c r="Z191" s="73" t="s">
        <v>25</v>
      </c>
      <c r="AA191" s="73" t="s">
        <v>26</v>
      </c>
      <c r="AB191" s="73" t="s">
        <v>27</v>
      </c>
      <c r="AC191" s="73" t="s">
        <v>28</v>
      </c>
      <c r="AD191" s="92" t="s">
        <v>29</v>
      </c>
      <c r="AE191" s="93" t="s">
        <v>30</v>
      </c>
      <c r="AF191" s="73" t="s">
        <v>31</v>
      </c>
      <c r="AG191" s="73" t="s">
        <v>32</v>
      </c>
      <c r="AH191" s="73" t="s">
        <v>33</v>
      </c>
      <c r="AI191" s="73" t="s">
        <v>34</v>
      </c>
      <c r="AJ191" s="73"/>
      <c r="AK191" s="73" t="s">
        <v>35</v>
      </c>
      <c r="AL191" s="73" t="s">
        <v>36</v>
      </c>
      <c r="AM191" s="73" t="s">
        <v>37</v>
      </c>
      <c r="AN191" s="111" t="s">
        <v>38</v>
      </c>
      <c r="AO191" s="73" t="s">
        <v>39</v>
      </c>
      <c r="AP191" s="73" t="s">
        <v>40</v>
      </c>
      <c r="AQ191" s="73" t="s">
        <v>41</v>
      </c>
      <c r="AR191" s="73" t="s">
        <v>42</v>
      </c>
      <c r="AS191" s="3" t="s">
        <v>43</v>
      </c>
      <c r="AT191" s="3" t="s">
        <v>44</v>
      </c>
      <c r="AU191" s="4" t="s">
        <v>45</v>
      </c>
      <c r="AV191" s="5" t="s">
        <v>46</v>
      </c>
    </row>
    <row r="192" spans="1:48" ht="75" x14ac:dyDescent="0.25">
      <c r="A192" s="1">
        <v>36</v>
      </c>
      <c r="B192" s="51" t="s">
        <v>225</v>
      </c>
      <c r="C192" s="49"/>
      <c r="D192" s="49"/>
      <c r="E192" s="49"/>
      <c r="F192" s="49"/>
      <c r="G192" s="49"/>
      <c r="H192" s="55"/>
      <c r="I192" s="49"/>
      <c r="J192" s="55" t="s">
        <v>247</v>
      </c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55"/>
      <c r="V192" s="49"/>
      <c r="W192" s="55"/>
      <c r="X192" s="49"/>
      <c r="Y192" s="49"/>
      <c r="Z192" s="49"/>
      <c r="AA192" s="49"/>
      <c r="AB192" s="49"/>
      <c r="AC192" s="49"/>
      <c r="AD192" s="112"/>
      <c r="AE192" s="113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3">
        <f>SUM(C192:U192)</f>
        <v>0</v>
      </c>
      <c r="AT192" s="43">
        <f t="shared" ref="AT192" si="21">SUM(V192:AR192)</f>
        <v>0</v>
      </c>
      <c r="AU192" s="44">
        <f t="shared" ref="AU192" si="22">AS192+AT192</f>
        <v>0</v>
      </c>
    </row>
    <row r="193" spans="1:48" x14ac:dyDescent="0.25">
      <c r="A193" s="26"/>
      <c r="B193" s="53" t="s">
        <v>226</v>
      </c>
      <c r="C193" s="55">
        <f t="shared" ref="C193:AR193" si="23">C115+C116+C117+C118+C119+C120+C121+C122+C123+C124+C125+C126+C127+C133+C134+C135+C136+C137+C138+C139+C140+C142+C143+C144+C145+C146+C147+C148+C149+C150+C151+C152+C153+C154+C155+C156+C157+C158+C159+C160+C161+C162+C163+C164+C165+C166+C167+C168+C170+C171+C172+C173+C174+C175+C176+C177+C178+C179+C182+C183+C189+C190+C192</f>
        <v>0</v>
      </c>
      <c r="D193" s="55">
        <f>D124</f>
        <v>1</v>
      </c>
      <c r="E193" s="55">
        <f t="shared" si="23"/>
        <v>0</v>
      </c>
      <c r="F193" s="55">
        <f>F115+F118+F172+F184</f>
        <v>5</v>
      </c>
      <c r="G193" s="55">
        <f>G133</f>
        <v>1</v>
      </c>
      <c r="H193" s="55">
        <v>3</v>
      </c>
      <c r="I193" s="55">
        <f t="shared" si="23"/>
        <v>0</v>
      </c>
      <c r="J193" s="39">
        <v>0</v>
      </c>
      <c r="K193" s="55">
        <v>7.5</v>
      </c>
      <c r="L193" s="55">
        <f t="shared" si="23"/>
        <v>0</v>
      </c>
      <c r="M193" s="55">
        <v>13.25</v>
      </c>
      <c r="N193" s="55">
        <f t="shared" si="23"/>
        <v>2</v>
      </c>
      <c r="O193" s="55">
        <f t="shared" si="23"/>
        <v>0</v>
      </c>
      <c r="P193" s="55">
        <f t="shared" si="23"/>
        <v>0</v>
      </c>
      <c r="Q193" s="55" t="e">
        <f t="shared" si="23"/>
        <v>#VALUE!</v>
      </c>
      <c r="R193" s="55">
        <v>0.25</v>
      </c>
      <c r="S193" s="55">
        <v>0</v>
      </c>
      <c r="T193" s="55">
        <f>T127</f>
        <v>1</v>
      </c>
      <c r="U193" s="55">
        <f>U115</f>
        <v>1</v>
      </c>
      <c r="V193" s="55">
        <v>1</v>
      </c>
      <c r="W193" s="115">
        <v>2</v>
      </c>
      <c r="X193" s="55">
        <f t="shared" si="23"/>
        <v>0</v>
      </c>
      <c r="Y193" s="55">
        <v>0</v>
      </c>
      <c r="Z193" s="55">
        <f t="shared" si="23"/>
        <v>1</v>
      </c>
      <c r="AA193" s="55">
        <v>1</v>
      </c>
      <c r="AB193" s="55">
        <f t="shared" si="23"/>
        <v>4.5</v>
      </c>
      <c r="AC193" s="55">
        <f t="shared" si="23"/>
        <v>0</v>
      </c>
      <c r="AD193" s="116">
        <f t="shared" si="23"/>
        <v>0</v>
      </c>
      <c r="AE193" s="117">
        <f>AE126+AE164</f>
        <v>2</v>
      </c>
      <c r="AF193" s="55">
        <f>AF124</f>
        <v>1</v>
      </c>
      <c r="AG193" s="55">
        <f>AG127</f>
        <v>1</v>
      </c>
      <c r="AH193" s="55">
        <f t="shared" si="23"/>
        <v>0</v>
      </c>
      <c r="AI193" s="55">
        <f t="shared" si="23"/>
        <v>3</v>
      </c>
      <c r="AJ193" s="55">
        <f t="shared" si="23"/>
        <v>0</v>
      </c>
      <c r="AK193" s="55">
        <f t="shared" si="23"/>
        <v>1</v>
      </c>
      <c r="AL193" s="55">
        <f t="shared" si="23"/>
        <v>4</v>
      </c>
      <c r="AM193" s="55">
        <v>0</v>
      </c>
      <c r="AN193" s="55">
        <f t="shared" si="23"/>
        <v>0</v>
      </c>
      <c r="AO193" s="55">
        <f t="shared" si="23"/>
        <v>0</v>
      </c>
      <c r="AP193" s="55">
        <f t="shared" si="23"/>
        <v>0</v>
      </c>
      <c r="AQ193" s="55">
        <f t="shared" si="23"/>
        <v>2</v>
      </c>
      <c r="AR193" s="55">
        <f t="shared" si="23"/>
        <v>0</v>
      </c>
      <c r="AS193" s="43">
        <f>SUM(AS115:AS140,AS142:AS168,AS170:AS190,AS192)</f>
        <v>43.25</v>
      </c>
      <c r="AT193" s="43">
        <f t="shared" ref="AT193:AV193" si="24">SUM(AT115:AT140,AT142:AT168,AT170:AT190,AT192)</f>
        <v>34.5</v>
      </c>
      <c r="AU193" s="43">
        <f t="shared" si="24"/>
        <v>77.75</v>
      </c>
      <c r="AV193" s="43">
        <f t="shared" si="24"/>
        <v>13</v>
      </c>
    </row>
    <row r="194" spans="1:48" x14ac:dyDescent="0.25">
      <c r="A194" s="56"/>
      <c r="B194" s="57"/>
      <c r="C194" s="58"/>
      <c r="D194" s="58"/>
      <c r="E194" s="58"/>
      <c r="F194" s="58"/>
      <c r="G194" s="58"/>
      <c r="H194" s="58"/>
      <c r="I194" s="58"/>
      <c r="J194" s="85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118"/>
      <c r="AE194" s="119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9"/>
      <c r="AT194" s="59"/>
      <c r="AU194" s="60"/>
    </row>
    <row r="195" spans="1:48" x14ac:dyDescent="0.25">
      <c r="A195" s="56"/>
      <c r="B195" s="57"/>
      <c r="C195" s="58"/>
      <c r="D195" s="58"/>
      <c r="E195" s="85" t="s">
        <v>227</v>
      </c>
      <c r="F195" s="85"/>
      <c r="G195" s="85"/>
      <c r="H195" s="85"/>
      <c r="I195" s="85"/>
      <c r="J195" s="32"/>
      <c r="K195" s="85"/>
      <c r="L195" s="85"/>
      <c r="M195" s="58"/>
      <c r="N195" s="58"/>
      <c r="O195" s="58"/>
      <c r="P195" s="58"/>
      <c r="Q195" s="58"/>
      <c r="R195" s="58"/>
      <c r="S195" s="58"/>
      <c r="T195" s="58"/>
      <c r="U195" s="32"/>
      <c r="V195" s="58"/>
      <c r="W195" s="58"/>
      <c r="X195" s="58"/>
      <c r="Y195" s="58"/>
      <c r="Z195" s="58"/>
      <c r="AA195" s="58"/>
      <c r="AB195" s="58"/>
      <c r="AC195" s="58"/>
      <c r="AD195" s="118"/>
      <c r="AE195" s="119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9" t="s">
        <v>247</v>
      </c>
      <c r="AT195" s="59" t="s">
        <v>247</v>
      </c>
      <c r="AU195" s="59"/>
      <c r="AV195" s="35" t="s">
        <v>247</v>
      </c>
    </row>
    <row r="196" spans="1:48" x14ac:dyDescent="0.25">
      <c r="A196" s="62">
        <v>1</v>
      </c>
      <c r="B196" s="63" t="s">
        <v>228</v>
      </c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120"/>
      <c r="AE196" s="121"/>
      <c r="AF196" s="64"/>
      <c r="AG196" s="64"/>
      <c r="AH196" s="64"/>
      <c r="AI196" s="64"/>
      <c r="AJ196" s="64"/>
      <c r="AK196" s="64"/>
      <c r="AL196" s="64">
        <v>2</v>
      </c>
      <c r="AM196" s="64"/>
      <c r="AN196" s="64"/>
      <c r="AO196" s="64"/>
      <c r="AP196" s="64"/>
      <c r="AQ196" s="64"/>
      <c r="AR196" s="64"/>
      <c r="AS196" s="61">
        <f>SUM(C196:U196)</f>
        <v>0</v>
      </c>
      <c r="AT196" s="61">
        <f>SUM(V196:AR196)</f>
        <v>2</v>
      </c>
      <c r="AU196" s="61">
        <f>AS196+AT196</f>
        <v>2</v>
      </c>
    </row>
    <row r="197" spans="1:48" ht="30" x14ac:dyDescent="0.25">
      <c r="A197" s="62">
        <v>2</v>
      </c>
      <c r="B197" s="63" t="s">
        <v>229</v>
      </c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120"/>
      <c r="AE197" s="121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1">
        <f t="shared" ref="AS197:AS210" si="25">SUM(C197:U197)</f>
        <v>0</v>
      </c>
      <c r="AT197" s="61">
        <f t="shared" ref="AT197:AT210" si="26">SUM(V197:AR197)</f>
        <v>0</v>
      </c>
      <c r="AU197" s="61">
        <f t="shared" ref="AU197:AU210" si="27">AS197+AT197</f>
        <v>0</v>
      </c>
    </row>
    <row r="198" spans="1:48" x14ac:dyDescent="0.25">
      <c r="A198" s="62">
        <v>3</v>
      </c>
      <c r="B198" s="63" t="s">
        <v>239</v>
      </c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122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120"/>
      <c r="AE198" s="121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1">
        <f t="shared" si="25"/>
        <v>0</v>
      </c>
      <c r="AT198" s="61">
        <f t="shared" si="26"/>
        <v>0</v>
      </c>
      <c r="AU198" s="61">
        <f t="shared" si="27"/>
        <v>0</v>
      </c>
    </row>
    <row r="199" spans="1:48" x14ac:dyDescent="0.25">
      <c r="A199" s="62">
        <v>4</v>
      </c>
      <c r="B199" s="63" t="s">
        <v>240</v>
      </c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123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120"/>
      <c r="AE199" s="121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1">
        <f t="shared" si="25"/>
        <v>0</v>
      </c>
      <c r="AT199" s="61">
        <f t="shared" si="26"/>
        <v>0</v>
      </c>
      <c r="AU199" s="61">
        <f t="shared" si="27"/>
        <v>0</v>
      </c>
    </row>
    <row r="200" spans="1:48" x14ac:dyDescent="0.25">
      <c r="A200" s="62">
        <v>5</v>
      </c>
      <c r="B200" s="63" t="s">
        <v>230</v>
      </c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120"/>
      <c r="AE200" s="121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1">
        <f t="shared" si="25"/>
        <v>0</v>
      </c>
      <c r="AT200" s="61">
        <f t="shared" si="26"/>
        <v>0</v>
      </c>
      <c r="AU200" s="61">
        <f t="shared" si="27"/>
        <v>0</v>
      </c>
    </row>
    <row r="201" spans="1:48" ht="30" x14ac:dyDescent="0.25">
      <c r="A201" s="62">
        <v>6</v>
      </c>
      <c r="B201" s="63" t="s">
        <v>242</v>
      </c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120"/>
      <c r="AE201" s="121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1">
        <f t="shared" si="25"/>
        <v>0</v>
      </c>
      <c r="AT201" s="61">
        <f t="shared" si="26"/>
        <v>0</v>
      </c>
      <c r="AU201" s="61">
        <f t="shared" si="27"/>
        <v>0</v>
      </c>
    </row>
    <row r="202" spans="1:48" x14ac:dyDescent="0.25">
      <c r="A202" s="62">
        <v>7</v>
      </c>
      <c r="B202" s="63" t="s">
        <v>246</v>
      </c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>
        <v>1</v>
      </c>
      <c r="Q202" s="64"/>
      <c r="R202" s="64"/>
      <c r="S202" s="64"/>
      <c r="T202" s="64"/>
      <c r="U202" s="64" t="s">
        <v>247</v>
      </c>
      <c r="V202" s="64"/>
      <c r="W202" s="64"/>
      <c r="X202" s="64"/>
      <c r="Y202" s="64"/>
      <c r="Z202" s="64"/>
      <c r="AA202" s="64"/>
      <c r="AB202" s="64"/>
      <c r="AC202" s="64"/>
      <c r="AD202" s="120"/>
      <c r="AE202" s="121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1">
        <f t="shared" si="25"/>
        <v>1</v>
      </c>
      <c r="AT202" s="61">
        <f t="shared" si="26"/>
        <v>0</v>
      </c>
      <c r="AU202" s="61">
        <f t="shared" si="27"/>
        <v>1</v>
      </c>
    </row>
    <row r="203" spans="1:48" ht="30" x14ac:dyDescent="0.25">
      <c r="A203" s="62">
        <v>8</v>
      </c>
      <c r="B203" s="63" t="s">
        <v>231</v>
      </c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120"/>
      <c r="AE203" s="121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1">
        <f t="shared" si="25"/>
        <v>0</v>
      </c>
      <c r="AT203" s="61">
        <f t="shared" si="26"/>
        <v>0</v>
      </c>
      <c r="AU203" s="61">
        <f t="shared" si="27"/>
        <v>0</v>
      </c>
    </row>
    <row r="204" spans="1:48" x14ac:dyDescent="0.25">
      <c r="A204" s="62">
        <v>9</v>
      </c>
      <c r="B204" s="63" t="s">
        <v>232</v>
      </c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120"/>
      <c r="AE204" s="121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1">
        <f t="shared" si="25"/>
        <v>0</v>
      </c>
      <c r="AT204" s="61">
        <f t="shared" si="26"/>
        <v>0</v>
      </c>
      <c r="AU204" s="61">
        <f t="shared" si="27"/>
        <v>0</v>
      </c>
      <c r="AV204" s="35">
        <v>1</v>
      </c>
    </row>
    <row r="205" spans="1:48" x14ac:dyDescent="0.25">
      <c r="A205" s="62">
        <v>10</v>
      </c>
      <c r="B205" s="38" t="s">
        <v>243</v>
      </c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>
        <v>1</v>
      </c>
      <c r="W205" s="64"/>
      <c r="X205" s="64"/>
      <c r="Y205" s="64"/>
      <c r="Z205" s="64"/>
      <c r="AA205" s="64"/>
      <c r="AB205" s="64"/>
      <c r="AC205" s="64"/>
      <c r="AD205" s="120"/>
      <c r="AE205" s="121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1">
        <f t="shared" si="25"/>
        <v>0</v>
      </c>
      <c r="AT205" s="61">
        <f t="shared" si="26"/>
        <v>1</v>
      </c>
      <c r="AU205" s="61">
        <f t="shared" si="27"/>
        <v>1</v>
      </c>
    </row>
    <row r="206" spans="1:48" ht="30" x14ac:dyDescent="0.25">
      <c r="A206" s="62">
        <v>11</v>
      </c>
      <c r="B206" s="38" t="s">
        <v>233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120"/>
      <c r="AE206" s="121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1">
        <f t="shared" si="25"/>
        <v>0</v>
      </c>
      <c r="AT206" s="61">
        <f t="shared" si="26"/>
        <v>0</v>
      </c>
      <c r="AU206" s="61">
        <f t="shared" si="27"/>
        <v>0</v>
      </c>
    </row>
    <row r="207" spans="1:48" ht="30" x14ac:dyDescent="0.25">
      <c r="A207" s="62">
        <v>12</v>
      </c>
      <c r="B207" s="38" t="s">
        <v>234</v>
      </c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120"/>
      <c r="AE207" s="121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1">
        <f t="shared" si="25"/>
        <v>0</v>
      </c>
      <c r="AT207" s="61">
        <f t="shared" si="26"/>
        <v>0</v>
      </c>
      <c r="AU207" s="61">
        <f t="shared" si="27"/>
        <v>0</v>
      </c>
    </row>
    <row r="208" spans="1:48" x14ac:dyDescent="0.25">
      <c r="A208" s="62">
        <v>13</v>
      </c>
      <c r="B208" s="38" t="s">
        <v>235</v>
      </c>
      <c r="C208" s="64"/>
      <c r="D208" s="64"/>
      <c r="E208" s="64"/>
      <c r="F208" s="64"/>
      <c r="G208" s="64"/>
      <c r="H208" s="64"/>
      <c r="I208" s="64"/>
      <c r="J208" s="67" t="s">
        <v>247</v>
      </c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7" t="s">
        <v>247</v>
      </c>
      <c r="V208" s="64"/>
      <c r="W208" s="64"/>
      <c r="X208" s="64"/>
      <c r="Y208" s="64"/>
      <c r="Z208" s="64"/>
      <c r="AA208" s="64"/>
      <c r="AB208" s="64"/>
      <c r="AC208" s="64"/>
      <c r="AD208" s="120"/>
      <c r="AE208" s="121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1">
        <f t="shared" si="25"/>
        <v>0</v>
      </c>
      <c r="AT208" s="61">
        <f t="shared" si="26"/>
        <v>0</v>
      </c>
      <c r="AU208" s="61">
        <f t="shared" si="27"/>
        <v>0</v>
      </c>
    </row>
    <row r="209" spans="1:48" x14ac:dyDescent="0.25">
      <c r="A209" s="62">
        <v>14</v>
      </c>
      <c r="B209" s="38" t="s">
        <v>236</v>
      </c>
      <c r="C209" s="64"/>
      <c r="D209" s="64"/>
      <c r="E209" s="64"/>
      <c r="F209" s="64"/>
      <c r="G209" s="64"/>
      <c r="H209" s="64"/>
      <c r="I209" s="64"/>
      <c r="J209" s="67" t="s">
        <v>247</v>
      </c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124"/>
      <c r="V209" s="64"/>
      <c r="W209" s="64"/>
      <c r="X209" s="64"/>
      <c r="Y209" s="64"/>
      <c r="Z209" s="64"/>
      <c r="AA209" s="64"/>
      <c r="AB209" s="64"/>
      <c r="AC209" s="64"/>
      <c r="AD209" s="120"/>
      <c r="AE209" s="121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1">
        <f t="shared" si="25"/>
        <v>0</v>
      </c>
      <c r="AT209" s="61">
        <f t="shared" si="26"/>
        <v>0</v>
      </c>
      <c r="AU209" s="61">
        <f t="shared" si="27"/>
        <v>0</v>
      </c>
    </row>
    <row r="210" spans="1:48" ht="30" x14ac:dyDescent="0.25">
      <c r="A210" s="62">
        <v>15</v>
      </c>
      <c r="B210" s="38" t="s">
        <v>237</v>
      </c>
      <c r="C210" s="64"/>
      <c r="D210" s="64"/>
      <c r="E210" s="64"/>
      <c r="F210" s="64"/>
      <c r="G210" s="64"/>
      <c r="H210" s="64"/>
      <c r="I210" s="64"/>
      <c r="J210" s="115" t="s">
        <v>247</v>
      </c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115" t="s">
        <v>247</v>
      </c>
      <c r="V210" s="64"/>
      <c r="W210" s="64"/>
      <c r="X210" s="64"/>
      <c r="Y210" s="64"/>
      <c r="Z210" s="64"/>
      <c r="AA210" s="64"/>
      <c r="AB210" s="64"/>
      <c r="AC210" s="64"/>
      <c r="AD210" s="120"/>
      <c r="AE210" s="121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1">
        <f t="shared" si="25"/>
        <v>0</v>
      </c>
      <c r="AT210" s="61">
        <f t="shared" si="26"/>
        <v>0</v>
      </c>
      <c r="AU210" s="61">
        <f t="shared" si="27"/>
        <v>0</v>
      </c>
    </row>
    <row r="211" spans="1:48" x14ac:dyDescent="0.25">
      <c r="A211" s="65"/>
      <c r="B211" s="66"/>
      <c r="C211" s="67">
        <f>SUM(C196:C210)</f>
        <v>0</v>
      </c>
      <c r="D211" s="67">
        <f t="shared" ref="D211:AR211" si="28">SUM(D196:D210)</f>
        <v>0</v>
      </c>
      <c r="E211" s="67">
        <f t="shared" si="28"/>
        <v>0</v>
      </c>
      <c r="F211" s="67">
        <f t="shared" si="28"/>
        <v>0</v>
      </c>
      <c r="G211" s="67">
        <f t="shared" si="28"/>
        <v>0</v>
      </c>
      <c r="H211" s="67">
        <f t="shared" si="28"/>
        <v>0</v>
      </c>
      <c r="I211" s="67">
        <f t="shared" si="28"/>
        <v>0</v>
      </c>
      <c r="J211" s="115">
        <v>0</v>
      </c>
      <c r="K211" s="67">
        <f t="shared" si="28"/>
        <v>0</v>
      </c>
      <c r="L211" s="67">
        <f t="shared" si="28"/>
        <v>0</v>
      </c>
      <c r="M211" s="67">
        <f t="shared" si="28"/>
        <v>0</v>
      </c>
      <c r="N211" s="67">
        <f t="shared" si="28"/>
        <v>0</v>
      </c>
      <c r="O211" s="67">
        <f t="shared" si="28"/>
        <v>0</v>
      </c>
      <c r="P211" s="67">
        <f t="shared" si="28"/>
        <v>1</v>
      </c>
      <c r="Q211" s="67">
        <f t="shared" si="28"/>
        <v>0</v>
      </c>
      <c r="R211" s="67">
        <f t="shared" si="28"/>
        <v>0</v>
      </c>
      <c r="S211" s="67">
        <f t="shared" si="28"/>
        <v>0</v>
      </c>
      <c r="T211" s="67">
        <f t="shared" si="28"/>
        <v>0</v>
      </c>
      <c r="U211" s="115">
        <v>0</v>
      </c>
      <c r="V211" s="67">
        <f t="shared" si="28"/>
        <v>1</v>
      </c>
      <c r="W211" s="67">
        <f t="shared" si="28"/>
        <v>0</v>
      </c>
      <c r="X211" s="67">
        <f t="shared" si="28"/>
        <v>0</v>
      </c>
      <c r="Y211" s="67">
        <f t="shared" si="28"/>
        <v>0</v>
      </c>
      <c r="Z211" s="67">
        <f t="shared" si="28"/>
        <v>0</v>
      </c>
      <c r="AA211" s="67">
        <f t="shared" si="28"/>
        <v>0</v>
      </c>
      <c r="AB211" s="67">
        <f t="shared" si="28"/>
        <v>0</v>
      </c>
      <c r="AC211" s="67">
        <f t="shared" si="28"/>
        <v>0</v>
      </c>
      <c r="AD211" s="67">
        <f t="shared" si="28"/>
        <v>0</v>
      </c>
      <c r="AE211" s="67">
        <f t="shared" si="28"/>
        <v>0</v>
      </c>
      <c r="AF211" s="67">
        <f t="shared" si="28"/>
        <v>0</v>
      </c>
      <c r="AG211" s="67">
        <f t="shared" si="28"/>
        <v>0</v>
      </c>
      <c r="AH211" s="67">
        <f t="shared" si="28"/>
        <v>0</v>
      </c>
      <c r="AI211" s="67">
        <f t="shared" si="28"/>
        <v>0</v>
      </c>
      <c r="AJ211" s="67">
        <f t="shared" si="28"/>
        <v>0</v>
      </c>
      <c r="AK211" s="67">
        <f t="shared" si="28"/>
        <v>0</v>
      </c>
      <c r="AL211" s="67">
        <f t="shared" si="28"/>
        <v>2</v>
      </c>
      <c r="AM211" s="67">
        <f t="shared" si="28"/>
        <v>0</v>
      </c>
      <c r="AN211" s="67">
        <f t="shared" si="28"/>
        <v>0</v>
      </c>
      <c r="AO211" s="67">
        <f t="shared" si="28"/>
        <v>0</v>
      </c>
      <c r="AP211" s="67">
        <f t="shared" si="28"/>
        <v>0</v>
      </c>
      <c r="AQ211" s="67">
        <f t="shared" si="28"/>
        <v>0</v>
      </c>
      <c r="AR211" s="67">
        <f t="shared" si="28"/>
        <v>0</v>
      </c>
      <c r="AS211" s="67">
        <f>SUM(AS196:AS210)</f>
        <v>1</v>
      </c>
      <c r="AT211" s="67">
        <f t="shared" ref="AT211:AU211" si="29">SUM(AT196:AT210)</f>
        <v>3</v>
      </c>
      <c r="AU211" s="67">
        <f t="shared" si="29"/>
        <v>4</v>
      </c>
      <c r="AV211" s="68"/>
    </row>
    <row r="212" spans="1:48" x14ac:dyDescent="0.25">
      <c r="A212" s="69"/>
      <c r="B212" s="70"/>
      <c r="C212" s="71"/>
      <c r="D212" s="71"/>
      <c r="E212" s="71"/>
      <c r="F212" s="71"/>
      <c r="G212" s="71"/>
      <c r="H212" s="71"/>
      <c r="I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V212" s="71"/>
      <c r="W212" s="71"/>
      <c r="X212" s="71"/>
      <c r="Y212" s="71"/>
      <c r="Z212" s="71"/>
      <c r="AA212" s="71"/>
      <c r="AB212" s="71"/>
      <c r="AC212" s="84"/>
      <c r="AD212" s="125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0"/>
      <c r="AT212" s="70"/>
      <c r="AV212"/>
    </row>
  </sheetData>
  <mergeCells count="2">
    <mergeCell ref="P112:AA112"/>
    <mergeCell ref="F114:K114"/>
  </mergeCells>
  <pageMargins left="0.7" right="0.7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2020</vt:lpstr>
      <vt:lpstr>'март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2020-08-05T04:54:34Z</dcterms:modified>
</cp:coreProperties>
</file>