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9705"/>
  </bookViews>
  <sheets>
    <sheet name="июль 2019 г." sheetId="1" r:id="rId1"/>
    <sheet name="Лист1" sheetId="2" r:id="rId2"/>
  </sheets>
  <definedNames>
    <definedName name="_xlnm._FilterDatabase" localSheetId="0" hidden="1">'июль 2019 г.'!$B$1:$B$212</definedName>
    <definedName name="_xlnm.Print_Area" localSheetId="0">'июль 2019 г.'!$A$115:$AU$121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97" i="1" l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196" i="1"/>
  <c r="AS197" i="1"/>
  <c r="AS198" i="1"/>
  <c r="AS211" i="1" s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196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C211" i="1"/>
  <c r="AT211" i="1" l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V112" i="1"/>
  <c r="C112" i="1"/>
  <c r="AR210" i="2" l="1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W210" i="2"/>
  <c r="V210" i="2"/>
  <c r="AT210" i="2" s="1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AT208" i="2"/>
  <c r="AS208" i="2"/>
  <c r="AU208" i="2" s="1"/>
  <c r="AT207" i="2"/>
  <c r="AS207" i="2"/>
  <c r="AT206" i="2"/>
  <c r="AS206" i="2"/>
  <c r="AU206" i="2" s="1"/>
  <c r="AT205" i="2"/>
  <c r="AS205" i="2"/>
  <c r="AU205" i="2" s="1"/>
  <c r="AT204" i="2"/>
  <c r="AS204" i="2"/>
  <c r="AU204" i="2" s="1"/>
  <c r="U204" i="2"/>
  <c r="U210" i="2" s="1"/>
  <c r="AT203" i="2"/>
  <c r="AS203" i="2"/>
  <c r="AU203" i="2" s="1"/>
  <c r="AT202" i="2"/>
  <c r="AS202" i="2"/>
  <c r="AT201" i="2"/>
  <c r="AS201" i="2"/>
  <c r="AU201" i="2" s="1"/>
  <c r="AT200" i="2"/>
  <c r="AS200" i="2"/>
  <c r="AU200" i="2" s="1"/>
  <c r="AT199" i="2"/>
  <c r="AS199" i="2"/>
  <c r="AU199" i="2" s="1"/>
  <c r="AT198" i="2"/>
  <c r="AS198" i="2"/>
  <c r="AT197" i="2"/>
  <c r="AS197" i="2"/>
  <c r="AU197" i="2" s="1"/>
  <c r="AT196" i="2"/>
  <c r="AS196" i="2"/>
  <c r="AU196" i="2" s="1"/>
  <c r="AT195" i="2"/>
  <c r="AS195" i="2"/>
  <c r="AU195" i="2" s="1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AT191" i="2" s="1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AT190" i="2"/>
  <c r="AS190" i="2"/>
  <c r="AU190" i="2" s="1"/>
  <c r="AT189" i="2"/>
  <c r="AS189" i="2"/>
  <c r="AU189" i="2" s="1"/>
  <c r="AT188" i="2"/>
  <c r="AS188" i="2"/>
  <c r="AU188" i="2" s="1"/>
  <c r="AT187" i="2"/>
  <c r="AS187" i="2"/>
  <c r="AT186" i="2"/>
  <c r="AS186" i="2"/>
  <c r="AU186" i="2" s="1"/>
  <c r="AT185" i="2"/>
  <c r="AS185" i="2"/>
  <c r="AU185" i="2" s="1"/>
  <c r="AT184" i="2"/>
  <c r="AS184" i="2"/>
  <c r="AU184" i="2" s="1"/>
  <c r="AT183" i="2"/>
  <c r="AS183" i="2"/>
  <c r="AT182" i="2"/>
  <c r="AS182" i="2"/>
  <c r="AU182" i="2" s="1"/>
  <c r="AT181" i="2"/>
  <c r="AS181" i="2"/>
  <c r="AU181" i="2" s="1"/>
  <c r="AT180" i="2"/>
  <c r="AS180" i="2"/>
  <c r="AU180" i="2" s="1"/>
  <c r="AT179" i="2"/>
  <c r="AS179" i="2"/>
  <c r="AT178" i="2"/>
  <c r="AS178" i="2"/>
  <c r="AU178" i="2" s="1"/>
  <c r="AT177" i="2"/>
  <c r="AS177" i="2"/>
  <c r="AU177" i="2" s="1"/>
  <c r="AT176" i="2"/>
  <c r="AS176" i="2"/>
  <c r="AU176" i="2" s="1"/>
  <c r="AT175" i="2"/>
  <c r="AS175" i="2"/>
  <c r="AT174" i="2"/>
  <c r="AS174" i="2"/>
  <c r="AU174" i="2" s="1"/>
  <c r="AT173" i="2"/>
  <c r="AS173" i="2"/>
  <c r="AU173" i="2" s="1"/>
  <c r="AT172" i="2"/>
  <c r="AS172" i="2"/>
  <c r="AU172" i="2" s="1"/>
  <c r="AT171" i="2"/>
  <c r="AS171" i="2"/>
  <c r="AT170" i="2"/>
  <c r="AS170" i="2"/>
  <c r="AU170" i="2" s="1"/>
  <c r="AT169" i="2"/>
  <c r="AS169" i="2"/>
  <c r="AU169" i="2" s="1"/>
  <c r="AT168" i="2"/>
  <c r="AS168" i="2"/>
  <c r="AU168" i="2" s="1"/>
  <c r="AT167" i="2"/>
  <c r="AS167" i="2"/>
  <c r="AT166" i="2"/>
  <c r="AS166" i="2"/>
  <c r="AU166" i="2" s="1"/>
  <c r="AT165" i="2"/>
  <c r="AS165" i="2"/>
  <c r="AU165" i="2" s="1"/>
  <c r="AT164" i="2"/>
  <c r="AS164" i="2"/>
  <c r="AU164" i="2" s="1"/>
  <c r="AT163" i="2"/>
  <c r="AS163" i="2"/>
  <c r="AT162" i="2"/>
  <c r="AS162" i="2"/>
  <c r="AU162" i="2" s="1"/>
  <c r="AT161" i="2"/>
  <c r="AS161" i="2"/>
  <c r="AU161" i="2" s="1"/>
  <c r="AT160" i="2"/>
  <c r="AS160" i="2"/>
  <c r="AU160" i="2" s="1"/>
  <c r="AT159" i="2"/>
  <c r="AS159" i="2"/>
  <c r="AT158" i="2"/>
  <c r="AS158" i="2"/>
  <c r="AU158" i="2" s="1"/>
  <c r="AT157" i="2"/>
  <c r="AS157" i="2"/>
  <c r="AU157" i="2" s="1"/>
  <c r="AT156" i="2"/>
  <c r="AS156" i="2"/>
  <c r="AU156" i="2" s="1"/>
  <c r="AT155" i="2"/>
  <c r="AS155" i="2"/>
  <c r="AT154" i="2"/>
  <c r="AS154" i="2"/>
  <c r="AU154" i="2" s="1"/>
  <c r="AT153" i="2"/>
  <c r="AS153" i="2"/>
  <c r="AU153" i="2" s="1"/>
  <c r="AT152" i="2"/>
  <c r="AS152" i="2"/>
  <c r="AU152" i="2" s="1"/>
  <c r="AT151" i="2"/>
  <c r="AS151" i="2"/>
  <c r="AT150" i="2"/>
  <c r="AS150" i="2"/>
  <c r="AU150" i="2" s="1"/>
  <c r="AT149" i="2"/>
  <c r="AS149" i="2"/>
  <c r="AU149" i="2" s="1"/>
  <c r="AT148" i="2"/>
  <c r="AS148" i="2"/>
  <c r="AU148" i="2" s="1"/>
  <c r="AT147" i="2"/>
  <c r="AS147" i="2"/>
  <c r="AT146" i="2"/>
  <c r="AS146" i="2"/>
  <c r="AU146" i="2" s="1"/>
  <c r="AT145" i="2"/>
  <c r="AS145" i="2"/>
  <c r="AU145" i="2" s="1"/>
  <c r="AT144" i="2"/>
  <c r="AS144" i="2"/>
  <c r="AU144" i="2" s="1"/>
  <c r="AT143" i="2"/>
  <c r="AS143" i="2"/>
  <c r="AT142" i="2"/>
  <c r="AS142" i="2"/>
  <c r="AU142" i="2" s="1"/>
  <c r="AT141" i="2"/>
  <c r="AS141" i="2"/>
  <c r="AU141" i="2" s="1"/>
  <c r="AT140" i="2"/>
  <c r="AS140" i="2"/>
  <c r="AU140" i="2" s="1"/>
  <c r="AT139" i="2"/>
  <c r="AS139" i="2"/>
  <c r="AT138" i="2"/>
  <c r="AS138" i="2"/>
  <c r="AU138" i="2" s="1"/>
  <c r="AT137" i="2"/>
  <c r="AS137" i="2"/>
  <c r="AU137" i="2" s="1"/>
  <c r="AT136" i="2"/>
  <c r="AS136" i="2"/>
  <c r="AU136" i="2" s="1"/>
  <c r="AT135" i="2"/>
  <c r="AS135" i="2"/>
  <c r="AT134" i="2"/>
  <c r="AS134" i="2"/>
  <c r="AU134" i="2" s="1"/>
  <c r="AT133" i="2"/>
  <c r="AS133" i="2"/>
  <c r="AU133" i="2" s="1"/>
  <c r="AT132" i="2"/>
  <c r="AS132" i="2"/>
  <c r="AU132" i="2" s="1"/>
  <c r="AT131" i="2"/>
  <c r="AS131" i="2"/>
  <c r="AT130" i="2"/>
  <c r="AS130" i="2"/>
  <c r="AU130" i="2" s="1"/>
  <c r="AT129" i="2"/>
  <c r="AS129" i="2"/>
  <c r="AU129" i="2" s="1"/>
  <c r="AT128" i="2"/>
  <c r="AS128" i="2"/>
  <c r="AU128" i="2" s="1"/>
  <c r="AT127" i="2"/>
  <c r="AS127" i="2"/>
  <c r="AT126" i="2"/>
  <c r="AS126" i="2"/>
  <c r="AU126" i="2" s="1"/>
  <c r="AT125" i="2"/>
  <c r="AS125" i="2"/>
  <c r="AU125" i="2" s="1"/>
  <c r="AT124" i="2"/>
  <c r="AS124" i="2"/>
  <c r="AU124" i="2" s="1"/>
  <c r="AT123" i="2"/>
  <c r="AS123" i="2"/>
  <c r="AT122" i="2"/>
  <c r="AS122" i="2"/>
  <c r="AU122" i="2" s="1"/>
  <c r="AT121" i="2"/>
  <c r="AS121" i="2"/>
  <c r="AU121" i="2" s="1"/>
  <c r="AT120" i="2"/>
  <c r="AS120" i="2"/>
  <c r="AU120" i="2" s="1"/>
  <c r="AT119" i="2"/>
  <c r="AS119" i="2"/>
  <c r="AT118" i="2"/>
  <c r="AS118" i="2"/>
  <c r="AU118" i="2" s="1"/>
  <c r="AT117" i="2"/>
  <c r="AS117" i="2"/>
  <c r="AU117" i="2" s="1"/>
  <c r="AT116" i="2"/>
  <c r="AS116" i="2"/>
  <c r="AU116" i="2" s="1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AT113" i="2" s="1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AS113" i="2" s="1"/>
  <c r="AT111" i="2"/>
  <c r="AS111" i="2"/>
  <c r="AU111" i="2" s="1"/>
  <c r="AT110" i="2"/>
  <c r="AS110" i="2"/>
  <c r="AU110" i="2" s="1"/>
  <c r="AT109" i="2"/>
  <c r="AS109" i="2"/>
  <c r="AT108" i="2"/>
  <c r="AS108" i="2"/>
  <c r="AU108" i="2" s="1"/>
  <c r="AT107" i="2"/>
  <c r="AS107" i="2"/>
  <c r="AU107" i="2" s="1"/>
  <c r="AT106" i="2"/>
  <c r="AS106" i="2"/>
  <c r="AU106" i="2" s="1"/>
  <c r="AT105" i="2"/>
  <c r="AS105" i="2"/>
  <c r="AT104" i="2"/>
  <c r="AS104" i="2"/>
  <c r="AU104" i="2" s="1"/>
  <c r="AT103" i="2"/>
  <c r="AS103" i="2"/>
  <c r="AU103" i="2" s="1"/>
  <c r="AT101" i="2"/>
  <c r="AS101" i="2"/>
  <c r="AU101" i="2" s="1"/>
  <c r="AT100" i="2"/>
  <c r="AS100" i="2"/>
  <c r="AT99" i="2"/>
  <c r="AS99" i="2"/>
  <c r="AU99" i="2" s="1"/>
  <c r="AT98" i="2"/>
  <c r="AS98" i="2"/>
  <c r="AU98" i="2" s="1"/>
  <c r="AT97" i="2"/>
  <c r="AS97" i="2"/>
  <c r="AU97" i="2" s="1"/>
  <c r="AT96" i="2"/>
  <c r="AS96" i="2"/>
  <c r="AT95" i="2"/>
  <c r="AS95" i="2"/>
  <c r="AU95" i="2" s="1"/>
  <c r="AT94" i="2"/>
  <c r="AS94" i="2"/>
  <c r="AU94" i="2" s="1"/>
  <c r="AT93" i="2"/>
  <c r="AS93" i="2"/>
  <c r="AU93" i="2" s="1"/>
  <c r="AT92" i="2"/>
  <c r="AS92" i="2"/>
  <c r="AT91" i="2"/>
  <c r="AS91" i="2"/>
  <c r="AU91" i="2" s="1"/>
  <c r="AT90" i="2"/>
  <c r="AS90" i="2"/>
  <c r="AU90" i="2" s="1"/>
  <c r="AT89" i="2"/>
  <c r="AS89" i="2"/>
  <c r="AU89" i="2" s="1"/>
  <c r="AT88" i="2"/>
  <c r="AS88" i="2"/>
  <c r="AT87" i="2"/>
  <c r="AS87" i="2"/>
  <c r="AU87" i="2" s="1"/>
  <c r="AT86" i="2"/>
  <c r="AS86" i="2"/>
  <c r="AU86" i="2" s="1"/>
  <c r="AT85" i="2"/>
  <c r="AS85" i="2"/>
  <c r="AU85" i="2" s="1"/>
  <c r="AT84" i="2"/>
  <c r="AS84" i="2"/>
  <c r="AT83" i="2"/>
  <c r="AS83" i="2"/>
  <c r="AU83" i="2" s="1"/>
  <c r="AT82" i="2"/>
  <c r="AS82" i="2"/>
  <c r="AU82" i="2" s="1"/>
  <c r="AT81" i="2"/>
  <c r="AS81" i="2"/>
  <c r="AU81" i="2" s="1"/>
  <c r="AT80" i="2"/>
  <c r="AS80" i="2"/>
  <c r="AT79" i="2"/>
  <c r="AS79" i="2"/>
  <c r="AU79" i="2" s="1"/>
  <c r="AT78" i="2"/>
  <c r="AS78" i="2"/>
  <c r="AU78" i="2" s="1"/>
  <c r="AT77" i="2"/>
  <c r="AS77" i="2"/>
  <c r="AU77" i="2" s="1"/>
  <c r="AT76" i="2"/>
  <c r="AS76" i="2"/>
  <c r="AT75" i="2"/>
  <c r="AS75" i="2"/>
  <c r="AU75" i="2" s="1"/>
  <c r="AT74" i="2"/>
  <c r="AS74" i="2"/>
  <c r="AU74" i="2" s="1"/>
  <c r="AT73" i="2"/>
  <c r="AS73" i="2"/>
  <c r="AU73" i="2" s="1"/>
  <c r="AT72" i="2"/>
  <c r="AS72" i="2"/>
  <c r="AT71" i="2"/>
  <c r="AS71" i="2"/>
  <c r="AU71" i="2" s="1"/>
  <c r="AT70" i="2"/>
  <c r="AS70" i="2"/>
  <c r="AU70" i="2" s="1"/>
  <c r="AT69" i="2"/>
  <c r="AS69" i="2"/>
  <c r="AU69" i="2" s="1"/>
  <c r="AT68" i="2"/>
  <c r="AS68" i="2"/>
  <c r="AT67" i="2"/>
  <c r="AS67" i="2"/>
  <c r="AU67" i="2" s="1"/>
  <c r="AT66" i="2"/>
  <c r="AS66" i="2"/>
  <c r="AU66" i="2" s="1"/>
  <c r="AT65" i="2"/>
  <c r="AS65" i="2"/>
  <c r="AU65" i="2" s="1"/>
  <c r="AT64" i="2"/>
  <c r="AS64" i="2"/>
  <c r="AT63" i="2"/>
  <c r="AS63" i="2"/>
  <c r="AU63" i="2" s="1"/>
  <c r="AT62" i="2"/>
  <c r="AS62" i="2"/>
  <c r="AU62" i="2" s="1"/>
  <c r="AT61" i="2"/>
  <c r="AS61" i="2"/>
  <c r="AU61" i="2" s="1"/>
  <c r="AT60" i="2"/>
  <c r="AS60" i="2"/>
  <c r="AT59" i="2"/>
  <c r="AS59" i="2"/>
  <c r="AU59" i="2" s="1"/>
  <c r="AT58" i="2"/>
  <c r="AS58" i="2"/>
  <c r="AU58" i="2" s="1"/>
  <c r="AT57" i="2"/>
  <c r="AS57" i="2"/>
  <c r="AU57" i="2" s="1"/>
  <c r="AT55" i="2"/>
  <c r="AS55" i="2"/>
  <c r="AT54" i="2"/>
  <c r="AS54" i="2"/>
  <c r="AU54" i="2" s="1"/>
  <c r="AT53" i="2"/>
  <c r="AS53" i="2"/>
  <c r="AU53" i="2" s="1"/>
  <c r="AT52" i="2"/>
  <c r="AS52" i="2"/>
  <c r="AU52" i="2" s="1"/>
  <c r="AT51" i="2"/>
  <c r="AS51" i="2"/>
  <c r="AT50" i="2"/>
  <c r="AS50" i="2"/>
  <c r="AU50" i="2" s="1"/>
  <c r="AT49" i="2"/>
  <c r="AS49" i="2"/>
  <c r="AU49" i="2" s="1"/>
  <c r="AT48" i="2"/>
  <c r="AS48" i="2"/>
  <c r="AU48" i="2" s="1"/>
  <c r="AT47" i="2"/>
  <c r="AS47" i="2"/>
  <c r="AT46" i="2"/>
  <c r="AS46" i="2"/>
  <c r="AU46" i="2" s="1"/>
  <c r="AT45" i="2"/>
  <c r="AS45" i="2"/>
  <c r="AU45" i="2" s="1"/>
  <c r="AT44" i="2"/>
  <c r="AS44" i="2"/>
  <c r="AU44" i="2" s="1"/>
  <c r="AT43" i="2"/>
  <c r="AS43" i="2"/>
  <c r="AT42" i="2"/>
  <c r="AS42" i="2"/>
  <c r="AU42" i="2" s="1"/>
  <c r="AT41" i="2"/>
  <c r="AS41" i="2"/>
  <c r="AT40" i="2"/>
  <c r="AS40" i="2"/>
  <c r="AU40" i="2" s="1"/>
  <c r="AT39" i="2"/>
  <c r="AS39" i="2"/>
  <c r="AU39" i="2" s="1"/>
  <c r="AT38" i="2"/>
  <c r="AS38" i="2"/>
  <c r="AU38" i="2" s="1"/>
  <c r="AT37" i="2"/>
  <c r="AS37" i="2"/>
  <c r="AT36" i="2"/>
  <c r="AS36" i="2"/>
  <c r="AU36" i="2" s="1"/>
  <c r="AT35" i="2"/>
  <c r="AS35" i="2"/>
  <c r="AU35" i="2" s="1"/>
  <c r="AT34" i="2"/>
  <c r="AS34" i="2"/>
  <c r="AU34" i="2" s="1"/>
  <c r="AT33" i="2"/>
  <c r="AS33" i="2"/>
  <c r="AT32" i="2"/>
  <c r="AS32" i="2"/>
  <c r="AU32" i="2" s="1"/>
  <c r="AT31" i="2"/>
  <c r="AS31" i="2"/>
  <c r="AU31" i="2" s="1"/>
  <c r="AT30" i="2"/>
  <c r="AS30" i="2"/>
  <c r="AU30" i="2" s="1"/>
  <c r="AT29" i="2"/>
  <c r="AS29" i="2"/>
  <c r="AU29" i="2" s="1"/>
  <c r="AT28" i="2"/>
  <c r="AS28" i="2"/>
  <c r="AU28" i="2" s="1"/>
  <c r="AT27" i="2"/>
  <c r="AS27" i="2"/>
  <c r="AU27" i="2" s="1"/>
  <c r="AT26" i="2"/>
  <c r="AS26" i="2"/>
  <c r="AU26" i="2" s="1"/>
  <c r="AT25" i="2"/>
  <c r="AS25" i="2"/>
  <c r="AU25" i="2" s="1"/>
  <c r="AT24" i="2"/>
  <c r="AS24" i="2"/>
  <c r="AU24" i="2" s="1"/>
  <c r="AT23" i="2"/>
  <c r="AS23" i="2"/>
  <c r="AU23" i="2" s="1"/>
  <c r="AT22" i="2"/>
  <c r="AS22" i="2"/>
  <c r="AU22" i="2" s="1"/>
  <c r="AT21" i="2"/>
  <c r="AS21" i="2"/>
  <c r="AU21" i="2" s="1"/>
  <c r="AT20" i="2"/>
  <c r="AS20" i="2"/>
  <c r="AU20" i="2" s="1"/>
  <c r="AT19" i="2"/>
  <c r="AS19" i="2"/>
  <c r="AU19" i="2" s="1"/>
  <c r="AT18" i="2"/>
  <c r="AS18" i="2"/>
  <c r="AU18" i="2" s="1"/>
  <c r="AT17" i="2"/>
  <c r="AS17" i="2"/>
  <c r="AU17" i="2" s="1"/>
  <c r="AT16" i="2"/>
  <c r="AS16" i="2"/>
  <c r="AU16" i="2" s="1"/>
  <c r="AT15" i="2"/>
  <c r="AS15" i="2"/>
  <c r="AU15" i="2" s="1"/>
  <c r="AT14" i="2"/>
  <c r="AS14" i="2"/>
  <c r="AU14" i="2" s="1"/>
  <c r="AT13" i="2"/>
  <c r="AS13" i="2"/>
  <c r="AU13" i="2" s="1"/>
  <c r="AT12" i="2"/>
  <c r="AS12" i="2"/>
  <c r="AU12" i="2" s="1"/>
  <c r="AT11" i="2"/>
  <c r="AS11" i="2"/>
  <c r="AU11" i="2" s="1"/>
  <c r="AT10" i="2"/>
  <c r="AS10" i="2"/>
  <c r="AU10" i="2" s="1"/>
  <c r="AT9" i="2"/>
  <c r="AS9" i="2"/>
  <c r="AU9" i="2" s="1"/>
  <c r="AT8" i="2"/>
  <c r="AS8" i="2"/>
  <c r="AU8" i="2" s="1"/>
  <c r="AT7" i="2"/>
  <c r="AS7" i="2"/>
  <c r="AU7" i="2" s="1"/>
  <c r="AT6" i="2"/>
  <c r="AS6" i="2"/>
  <c r="AU6" i="2" s="1"/>
  <c r="AT5" i="2"/>
  <c r="AS5" i="2"/>
  <c r="AU5" i="2" s="1"/>
  <c r="AT4" i="2"/>
  <c r="AS4" i="2"/>
  <c r="AU4" i="2" s="1"/>
  <c r="AT3" i="2"/>
  <c r="AS3" i="2"/>
  <c r="AU3" i="2" s="1"/>
  <c r="AU33" i="2" l="1"/>
  <c r="AU37" i="2"/>
  <c r="AU41" i="2"/>
  <c r="AU113" i="2"/>
  <c r="AS112" i="2"/>
  <c r="AU43" i="2"/>
  <c r="AU47" i="2"/>
  <c r="AU51" i="2"/>
  <c r="AU55" i="2"/>
  <c r="AU60" i="2"/>
  <c r="AU64" i="2"/>
  <c r="AU68" i="2"/>
  <c r="AU72" i="2"/>
  <c r="AU76" i="2"/>
  <c r="AU80" i="2"/>
  <c r="AU84" i="2"/>
  <c r="AU88" i="2"/>
  <c r="AU92" i="2"/>
  <c r="AU96" i="2"/>
  <c r="AU100" i="2"/>
  <c r="AU105" i="2"/>
  <c r="AU109" i="2"/>
  <c r="AT112" i="2"/>
  <c r="AU119" i="2"/>
  <c r="AU123" i="2"/>
  <c r="AU127" i="2"/>
  <c r="AU131" i="2"/>
  <c r="AU135" i="2"/>
  <c r="AU139" i="2"/>
  <c r="AU143" i="2"/>
  <c r="AU147" i="2"/>
  <c r="AU151" i="2"/>
  <c r="AU155" i="2"/>
  <c r="AU159" i="2"/>
  <c r="AU163" i="2"/>
  <c r="AU167" i="2"/>
  <c r="AU171" i="2"/>
  <c r="AU175" i="2"/>
  <c r="AU179" i="2"/>
  <c r="AU183" i="2"/>
  <c r="AU187" i="2"/>
  <c r="AS191" i="2"/>
  <c r="AU191" i="2" s="1"/>
  <c r="AS210" i="2"/>
  <c r="AU210" i="2" s="1"/>
  <c r="AU198" i="2"/>
  <c r="AU202" i="2"/>
  <c r="AU207" i="2"/>
  <c r="AU112" i="2" l="1"/>
  <c r="AT118" i="1" l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S118" i="1"/>
  <c r="AU118" i="1" s="1"/>
  <c r="AS119" i="1"/>
  <c r="AU119" i="1" s="1"/>
  <c r="AS120" i="1"/>
  <c r="AU120" i="1" s="1"/>
  <c r="AS121" i="1"/>
  <c r="AU121" i="1" s="1"/>
  <c r="AS122" i="1"/>
  <c r="AU122" i="1" s="1"/>
  <c r="AS123" i="1"/>
  <c r="AS124" i="1"/>
  <c r="AU124" i="1" s="1"/>
  <c r="AS125" i="1"/>
  <c r="AU125" i="1" s="1"/>
  <c r="AS126" i="1"/>
  <c r="AU126" i="1" s="1"/>
  <c r="AS127" i="1"/>
  <c r="AU127" i="1" s="1"/>
  <c r="AS128" i="1"/>
  <c r="AU128" i="1" s="1"/>
  <c r="AS129" i="1"/>
  <c r="AU129" i="1" s="1"/>
  <c r="AS130" i="1"/>
  <c r="AU130" i="1" s="1"/>
  <c r="AS131" i="1"/>
  <c r="AU131" i="1" s="1"/>
  <c r="AS132" i="1"/>
  <c r="AU132" i="1" s="1"/>
  <c r="AS133" i="1"/>
  <c r="AU133" i="1" s="1"/>
  <c r="AS134" i="1"/>
  <c r="AU134" i="1" s="1"/>
  <c r="AS135" i="1"/>
  <c r="AS136" i="1"/>
  <c r="AU136" i="1" s="1"/>
  <c r="AS137" i="1"/>
  <c r="AU137" i="1" s="1"/>
  <c r="AS138" i="1"/>
  <c r="AU138" i="1" s="1"/>
  <c r="AS139" i="1"/>
  <c r="AU139" i="1" s="1"/>
  <c r="AS140" i="1"/>
  <c r="AU140" i="1" s="1"/>
  <c r="AS141" i="1"/>
  <c r="AS142" i="1"/>
  <c r="AU142" i="1" s="1"/>
  <c r="AS143" i="1"/>
  <c r="AU143" i="1" s="1"/>
  <c r="AS144" i="1"/>
  <c r="AU144" i="1" s="1"/>
  <c r="AS145" i="1"/>
  <c r="AU145" i="1" s="1"/>
  <c r="AS146" i="1"/>
  <c r="AU146" i="1" s="1"/>
  <c r="AS147" i="1"/>
  <c r="AU147" i="1" s="1"/>
  <c r="AS148" i="1"/>
  <c r="AU148" i="1" s="1"/>
  <c r="AS149" i="1"/>
  <c r="AU149" i="1" s="1"/>
  <c r="AS150" i="1"/>
  <c r="AU150" i="1" s="1"/>
  <c r="AS151" i="1"/>
  <c r="AU151" i="1" s="1"/>
  <c r="AS152" i="1"/>
  <c r="AU152" i="1" s="1"/>
  <c r="AS153" i="1"/>
  <c r="AU153" i="1" s="1"/>
  <c r="AS154" i="1"/>
  <c r="AU154" i="1" s="1"/>
  <c r="AS155" i="1"/>
  <c r="AU155" i="1" s="1"/>
  <c r="AS156" i="1"/>
  <c r="AU156" i="1" s="1"/>
  <c r="AS157" i="1"/>
  <c r="AU157" i="1" s="1"/>
  <c r="AS158" i="1"/>
  <c r="AU158" i="1" s="1"/>
  <c r="AS159" i="1"/>
  <c r="AU159" i="1" s="1"/>
  <c r="AS160" i="1"/>
  <c r="AU160" i="1" s="1"/>
  <c r="AS161" i="1"/>
  <c r="AU161" i="1" s="1"/>
  <c r="AS162" i="1"/>
  <c r="AU162" i="1" s="1"/>
  <c r="AS163" i="1"/>
  <c r="AU163" i="1" s="1"/>
  <c r="AS164" i="1"/>
  <c r="AS165" i="1"/>
  <c r="AU165" i="1" s="1"/>
  <c r="AS166" i="1"/>
  <c r="AS167" i="1"/>
  <c r="AS168" i="1"/>
  <c r="AU168" i="1" s="1"/>
  <c r="AS169" i="1"/>
  <c r="AU169" i="1" s="1"/>
  <c r="AS170" i="1"/>
  <c r="AU170" i="1" s="1"/>
  <c r="AS171" i="1"/>
  <c r="AU171" i="1" s="1"/>
  <c r="AS172" i="1"/>
  <c r="AU172" i="1" s="1"/>
  <c r="AS173" i="1"/>
  <c r="AU173" i="1" s="1"/>
  <c r="AS174" i="1"/>
  <c r="AU174" i="1" s="1"/>
  <c r="AS175" i="1"/>
  <c r="AU175" i="1" s="1"/>
  <c r="AS176" i="1"/>
  <c r="AU176" i="1" s="1"/>
  <c r="AS177" i="1"/>
  <c r="AU177" i="1" s="1"/>
  <c r="AS178" i="1"/>
  <c r="AU178" i="1" s="1"/>
  <c r="AS179" i="1"/>
  <c r="AU179" i="1" s="1"/>
  <c r="AS180" i="1"/>
  <c r="AU180" i="1" s="1"/>
  <c r="AS181" i="1"/>
  <c r="AU181" i="1" s="1"/>
  <c r="AS182" i="1"/>
  <c r="AU182" i="1" s="1"/>
  <c r="AS183" i="1"/>
  <c r="AU183" i="1" s="1"/>
  <c r="AS184" i="1"/>
  <c r="AU184" i="1" s="1"/>
  <c r="AS185" i="1"/>
  <c r="AU185" i="1" s="1"/>
  <c r="AS186" i="1"/>
  <c r="AU186" i="1" s="1"/>
  <c r="AS187" i="1"/>
  <c r="AU187" i="1" s="1"/>
  <c r="AS188" i="1"/>
  <c r="AU188" i="1" s="1"/>
  <c r="AS189" i="1"/>
  <c r="AU189" i="1" s="1"/>
  <c r="AS190" i="1"/>
  <c r="AS191" i="1"/>
  <c r="AU191" i="1" s="1"/>
  <c r="AU167" i="1" l="1"/>
  <c r="AU166" i="1"/>
  <c r="AU190" i="1"/>
  <c r="AU135" i="1"/>
  <c r="AU164" i="1"/>
  <c r="AU141" i="1"/>
  <c r="AU123" i="1"/>
  <c r="AU197" i="1" l="1"/>
  <c r="AU198" i="1"/>
  <c r="AU199" i="1"/>
  <c r="AU200" i="1"/>
  <c r="AU201" i="1"/>
  <c r="AU202" i="1"/>
  <c r="AU203" i="1"/>
  <c r="AU204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C192" i="1"/>
  <c r="U205" i="1"/>
  <c r="AU205" i="1" s="1"/>
  <c r="AT117" i="1"/>
  <c r="AS117" i="1"/>
  <c r="AT111" i="1"/>
  <c r="AS111" i="1"/>
  <c r="AT110" i="1"/>
  <c r="AS110" i="1"/>
  <c r="AT109" i="1"/>
  <c r="AS109" i="1"/>
  <c r="AT108" i="1"/>
  <c r="AS108" i="1"/>
  <c r="AT107" i="1"/>
  <c r="AS107" i="1"/>
  <c r="AT106" i="1"/>
  <c r="AS106" i="1"/>
  <c r="AT105" i="1"/>
  <c r="AS105" i="1"/>
  <c r="AT104" i="1"/>
  <c r="AS104" i="1"/>
  <c r="AT103" i="1"/>
  <c r="AS103" i="1"/>
  <c r="AT101" i="1"/>
  <c r="AS101" i="1"/>
  <c r="AT100" i="1"/>
  <c r="AS100" i="1"/>
  <c r="AT99" i="1"/>
  <c r="AS99" i="1"/>
  <c r="AT98" i="1"/>
  <c r="AS98" i="1"/>
  <c r="AT97" i="1"/>
  <c r="AS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5" i="1"/>
  <c r="AS75" i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S112" i="1" s="1"/>
  <c r="AT112" i="1" l="1"/>
  <c r="AU206" i="1"/>
  <c r="AU196" i="1"/>
  <c r="AU209" i="1"/>
  <c r="AT192" i="1"/>
  <c r="AU208" i="1"/>
  <c r="AU207" i="1"/>
  <c r="AS192" i="1"/>
  <c r="AU3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20" i="1"/>
  <c r="AU22" i="1"/>
  <c r="AU24" i="1"/>
  <c r="AU26" i="1"/>
  <c r="AU28" i="1"/>
  <c r="AU30" i="1"/>
  <c r="AU32" i="1"/>
  <c r="AU34" i="1"/>
  <c r="AU36" i="1"/>
  <c r="AU38" i="1"/>
  <c r="AU40" i="1"/>
  <c r="AU42" i="1"/>
  <c r="AU44" i="1"/>
  <c r="AU46" i="1"/>
  <c r="AU48" i="1"/>
  <c r="AU50" i="1"/>
  <c r="AU52" i="1"/>
  <c r="AU54" i="1"/>
  <c r="AU57" i="1"/>
  <c r="AU59" i="1"/>
  <c r="AU61" i="1"/>
  <c r="AU63" i="1"/>
  <c r="AU65" i="1"/>
  <c r="AU67" i="1"/>
  <c r="AU69" i="1"/>
  <c r="AU71" i="1"/>
  <c r="AU73" i="1"/>
  <c r="AU75" i="1"/>
  <c r="AU77" i="1"/>
  <c r="AU79" i="1"/>
  <c r="AU81" i="1"/>
  <c r="AU83" i="1"/>
  <c r="AU85" i="1"/>
  <c r="AU87" i="1"/>
  <c r="AU89" i="1"/>
  <c r="AU91" i="1"/>
  <c r="AU93" i="1"/>
  <c r="AU95" i="1"/>
  <c r="AU97" i="1"/>
  <c r="AU99" i="1"/>
  <c r="AU101" i="1"/>
  <c r="AU104" i="1"/>
  <c r="AU106" i="1"/>
  <c r="AU108" i="1"/>
  <c r="AU109" i="1"/>
  <c r="AU110" i="1"/>
  <c r="AU19" i="1"/>
  <c r="AU21" i="1"/>
  <c r="AU23" i="1"/>
  <c r="AU25" i="1"/>
  <c r="AU27" i="1"/>
  <c r="AU29" i="1"/>
  <c r="AU31" i="1"/>
  <c r="AU33" i="1"/>
  <c r="AU35" i="1"/>
  <c r="AU37" i="1"/>
  <c r="AU39" i="1"/>
  <c r="AU41" i="1"/>
  <c r="AU43" i="1"/>
  <c r="AU45" i="1"/>
  <c r="AU47" i="1"/>
  <c r="AU49" i="1"/>
  <c r="AU51" i="1"/>
  <c r="AU53" i="1"/>
  <c r="AU55" i="1"/>
  <c r="AU58" i="1"/>
  <c r="AU60" i="1"/>
  <c r="AU62" i="1"/>
  <c r="AU64" i="1"/>
  <c r="AU66" i="1"/>
  <c r="AS113" i="1"/>
  <c r="AT113" i="1"/>
  <c r="AU68" i="1"/>
  <c r="AU70" i="1"/>
  <c r="AU72" i="1"/>
  <c r="AU74" i="1"/>
  <c r="AU76" i="1"/>
  <c r="AU78" i="1"/>
  <c r="AU80" i="1"/>
  <c r="AU82" i="1"/>
  <c r="AU84" i="1"/>
  <c r="AU86" i="1"/>
  <c r="AU88" i="1"/>
  <c r="AU90" i="1"/>
  <c r="AU92" i="1"/>
  <c r="AU94" i="1"/>
  <c r="AU96" i="1"/>
  <c r="AU98" i="1"/>
  <c r="AU100" i="1"/>
  <c r="AU103" i="1"/>
  <c r="AU105" i="1"/>
  <c r="AU107" i="1"/>
  <c r="AU111" i="1"/>
  <c r="AU117" i="1"/>
  <c r="AU112" i="1" l="1"/>
  <c r="AU211" i="1"/>
  <c r="AU192" i="1"/>
  <c r="AU113" i="1"/>
</calcChain>
</file>

<file path=xl/comments1.xml><?xml version="1.0" encoding="utf-8"?>
<comments xmlns="http://schemas.openxmlformats.org/spreadsheetml/2006/main">
  <authors>
    <author>Автор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 поликлинику
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 в женскую консультацию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временно,1 постоянно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онколог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гистолог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Бай-Тал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временно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R35" authorId="0" shapeId="0">
      <text>
        <r>
          <rPr>
            <sz val="9"/>
            <color indexed="81"/>
            <rFont val="Tahoma"/>
            <family val="2"/>
            <charset val="204"/>
          </rPr>
          <t>1 участовый временно с. Торгалыг, 1 постоянно с. Арыг-Узуу, с. Хайыракан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>2 постоянно в стационар, 2 постоянно участковых, 6 в отд. организации мед. помощи постоянно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неотложка
</t>
        </r>
      </text>
    </comment>
    <comment ref="AL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3 заведующих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районный временно, 2 постоянно по неотложной медицинской помощи, 2 участковых временно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 Баян-Кол,1 в ВА с. Сукпак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1 женской консультации, 1 ФАП с. 1 Хорум-Даг, 1 Хондерегей, 1 Хайыракан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Шамбалыг, 1 с. Кара-Хаак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с. Саглы-1 постоянно
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M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Кочетово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G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ФАП с. Кундустуг</t>
        </r>
      </text>
    </comment>
    <comment ref="M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Владимировка</t>
        </r>
      </text>
    </comment>
    <comment ref="R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с. Иштии-Хем, 0,5 с. Чодураа</t>
        </r>
      </text>
    </comment>
    <comment ref="Y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4-постоянно, 3 временно
</t>
        </r>
      </text>
    </comment>
    <comment ref="K1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временно, 1
 постоянно
</t>
        </r>
      </text>
    </comment>
    <comment ref="Y1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4-постоянно, 4-временно</t>
        </r>
      </text>
    </comment>
    <comment ref="AA141" authorId="0" shapeId="0">
      <text>
        <r>
          <rPr>
            <sz val="9"/>
            <color indexed="81"/>
            <rFont val="Tahoma"/>
            <family val="2"/>
            <charset val="204"/>
          </rPr>
          <t xml:space="preserve">1 - временно
</t>
        </r>
      </text>
    </comment>
    <comment ref="AA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1 временно</t>
        </r>
      </text>
    </comment>
    <comment ref="Y1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1 временно</t>
        </r>
      </text>
    </comment>
    <comment ref="Y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фельдшер-методист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 школы временно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Чодураа</t>
        </r>
      </text>
    </comment>
    <comment ref="AR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постоянно, 2 временно в женскую консультацию
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дежурант</t>
        </r>
      </text>
    </comment>
    <comment ref="AA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1 постоянно в отделение новорожденных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Бай-Тал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временно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R35" authorId="0" shapeId="0">
      <text>
        <r>
          <rPr>
            <sz val="9"/>
            <color indexed="81"/>
            <rFont val="Tahoma"/>
            <family val="2"/>
            <charset val="204"/>
          </rPr>
          <t>1 временно с. Торгалыг, 1 постоянно с. Арыг-Узуу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>3 временно в стационар, 5 постоянно стационар, 3 временно участковых, 2 постоянно участковых, 5 отд. организации мед. помощи постоянно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неотложка
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временно, 2 постоянно по неотложной медицинской помощи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Баян-Кол</t>
        </r>
      </text>
    </comment>
    <comment ref="Y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постоянно, 1 временно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AI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организационно-методический отдел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детского отделения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Хорум-Даг, Хондерегей,Хайыракан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Шамбалыг, 1 с. Кара-Хаак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Ак-Чыраа-1 постоянно, с. Саглы-1 временно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Кочетово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M1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Владимировка</t>
        </r>
      </text>
    </comment>
    <comment ref="Q1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Ырбан, Сыстыг-Хем
</t>
        </r>
      </text>
    </comment>
    <comment ref="Q1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горный техникум с. Тоора-Хем, 1 с. Тоора-Хем СОШ</t>
        </r>
      </text>
    </comment>
    <comment ref="R1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с. Иштии-Хем, 0,5 с. Чодураа</t>
        </r>
      </text>
    </comment>
    <comment ref="K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временно, 1
 постоянно
</t>
        </r>
      </text>
    </comment>
    <comment ref="AA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2 - псотоянно в гинекологию, 2 - времен</t>
        </r>
      </text>
    </comment>
    <comment ref="AA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постоянно, 1 временно</t>
        </r>
      </text>
    </comment>
    <comment ref="Y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1 временно</t>
        </r>
      </text>
    </comment>
    <comment ref="AR1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  <comment ref="AI2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рабочий по комплексному обслуживанию и ремонту зданий</t>
        </r>
      </text>
    </comment>
  </commentList>
</comments>
</file>

<file path=xl/sharedStrings.xml><?xml version="1.0" encoding="utf-8"?>
<sst xmlns="http://schemas.openxmlformats.org/spreadsheetml/2006/main" count="729" uniqueCount="251">
  <si>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</si>
  <si>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</si>
  <si>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</si>
  <si>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</si>
  <si>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</si>
  <si>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</si>
  <si>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</si>
  <si>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</si>
  <si>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</si>
  <si>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</si>
  <si>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</si>
  <si>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</si>
  <si>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</si>
  <si>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</si>
  <si>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</si>
  <si>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</si>
  <si>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</si>
  <si>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</si>
  <si>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</si>
  <si>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</si>
  <si>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</si>
  <si>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</si>
  <si>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</si>
  <si>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</si>
  <si>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</si>
  <si>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</si>
  <si>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</si>
  <si>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</si>
  <si>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</si>
  <si>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</si>
  <si>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</si>
  <si>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</si>
  <si>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</si>
  <si>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</si>
  <si>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</si>
  <si>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</si>
  <si>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</si>
  <si>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</si>
  <si>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</si>
  <si>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</si>
  <si>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</si>
  <si>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</si>
  <si>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</si>
  <si>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</si>
  <si>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</si>
  <si>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</si>
  <si>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</si>
  <si>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</si>
  <si>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</si>
  <si>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</si>
  <si>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</si>
  <si>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</si>
  <si>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</si>
  <si>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</si>
  <si>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</si>
  <si>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</si>
  <si>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</si>
  <si>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</si>
  <si>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</si>
  <si>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</si>
  <si>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</si>
  <si>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</si>
  <si>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</si>
  <si>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</si>
  <si>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</si>
  <si>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</si>
  <si>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</si>
  <si>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</si>
  <si>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</si>
  <si>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</si>
  <si>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</si>
  <si>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</si>
  <si>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</si>
  <si>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</si>
  <si>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</si>
  <si>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</si>
  <si>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офтальмолог</t>
  </si>
  <si>
    <t>патологоанатом</t>
  </si>
  <si>
    <t>педиатр:</t>
  </si>
  <si>
    <t xml:space="preserve"> из них 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</si>
  <si>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</si>
  <si>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</si>
  <si>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</si>
  <si>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</si>
  <si>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</si>
  <si>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</si>
  <si>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</si>
  <si>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</si>
  <si>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</si>
  <si>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</si>
  <si>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</si>
  <si>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</si>
  <si>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</si>
  <si>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</si>
  <si>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</si>
  <si>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</si>
  <si>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</si>
  <si>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</si>
  <si>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</si>
  <si>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</si>
  <si>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</si>
  <si>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</si>
  <si>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</si>
  <si>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</si>
  <si>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</si>
  <si>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ортодонты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</si>
  <si>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</si>
  <si>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</si>
  <si>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</si>
  <si>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</si>
  <si>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в том числе: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</si>
  <si>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</si>
  <si>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</si>
  <si>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</si>
  <si>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</si>
  <si>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</si>
  <si>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</si>
  <si>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</si>
  <si>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</si>
  <si>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</si>
  <si>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</si>
  <si>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</si>
  <si>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</si>
  <si>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</si>
  <si>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</si>
  <si>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</si>
  <si>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</si>
  <si>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</si>
  <si>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</si>
  <si>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</si>
  <si>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</si>
  <si>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</si>
  <si>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</si>
  <si>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</si>
  <si>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</si>
  <si>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</si>
  <si>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</si>
  <si>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</si>
  <si>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</si>
  <si>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</si>
  <si>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</si>
  <si>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прочие</t>
  </si>
  <si>
    <t>заместители по организационно-методической работе</t>
  </si>
  <si>
    <t>заместители по акушерству и гинекологии</t>
  </si>
  <si>
    <t>заведующая отделением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</si>
  <si>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</si>
  <si>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</si>
  <si>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</si>
  <si>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</si>
  <si>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</si>
  <si>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</si>
  <si>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</si>
  <si>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</si>
  <si>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</si>
  <si>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</si>
  <si>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</si>
  <si>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</si>
  <si>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</si>
  <si>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</si>
  <si>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</si>
  <si>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</si>
  <si>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</si>
  <si>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</si>
  <si>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</si>
  <si>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</si>
  <si>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</si>
  <si>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</si>
  <si>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</si>
  <si>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</si>
  <si>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</si>
  <si>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</si>
  <si>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</si>
  <si>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</si>
  <si>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</si>
  <si>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</si>
  <si>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</si>
  <si>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</si>
  <si>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</si>
  <si>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</si>
  <si>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</si>
  <si>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</si>
  <si>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</si>
  <si>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</si>
  <si>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</si>
  <si>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</si>
  <si>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</si>
  <si>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</si>
  <si>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</si>
  <si>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</si>
  <si>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</si>
  <si>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</si>
  <si>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</si>
  <si>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</si>
  <si>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</si>
  <si>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</si>
  <si>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</si>
  <si>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</si>
  <si>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</si>
  <si>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</si>
  <si>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</si>
  <si>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</si>
  <si>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</si>
  <si>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</si>
  <si>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</si>
  <si>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</si>
  <si>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</si>
  <si>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</si>
  <si>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</si>
  <si>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</si>
  <si>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</si>
  <si>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</si>
  <si>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</si>
  <si>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</si>
  <si>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врача-гематолога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</si>
  <si>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</si>
  <si>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</si>
  <si>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</si>
  <si>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</si>
  <si>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</si>
  <si>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</si>
  <si>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</si>
  <si>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</si>
  <si>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</si>
  <si>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</si>
  <si>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</si>
  <si>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</si>
  <si>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</si>
  <si>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машинист по стирке белья</t>
  </si>
  <si>
    <t>ведущий специалист (менеджмент по управлению качеством</t>
  </si>
  <si>
    <t>техник-кислородной станции</t>
  </si>
  <si>
    <t>повар</t>
  </si>
  <si>
    <t>бухгалтер</t>
  </si>
  <si>
    <t>охранник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</si>
  <si>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</si>
  <si>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</si>
  <si>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</si>
  <si>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</si>
  <si>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Потребность в среднем медицинском песронале</t>
  </si>
  <si>
    <t>временные</t>
  </si>
  <si>
    <t>уборщик служебных помещений</t>
  </si>
  <si>
    <t>слесарь-электромонтажник</t>
  </si>
  <si>
    <t>санитар</t>
  </si>
  <si>
    <t>ведущий программист</t>
  </si>
  <si>
    <t>оториноларинголог</t>
  </si>
  <si>
    <t>инструктор дезинфектор</t>
  </si>
  <si>
    <t>ведущий специалист по закупкам</t>
  </si>
  <si>
    <t>ведущий юрисконсульт</t>
  </si>
  <si>
    <t>педиатр стационар</t>
  </si>
  <si>
    <t>педиатр участковый</t>
  </si>
  <si>
    <t>стоматологи протезисты</t>
  </si>
  <si>
    <t>терапевт стационар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</si>
</sst>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7" fillId="6" borderId="1" xfId="0" applyFont="1" applyFill="1" applyBorder="1" applyAlignment="1">
      <alignment horizontal="left" textRotation="90" wrapText="1"/>
    </xf>
    <xf numFmtId="0" fontId="7" fillId="7" borderId="1" xfId="0" applyFont="1" applyFill="1" applyBorder="1" applyAlignment="1">
      <alignment horizontal="left" textRotation="90" wrapText="1"/>
    </xf>
    <xf numFmtId="0" fontId="7" fillId="0" borderId="2" xfId="0" applyFont="1" applyFill="1" applyBorder="1" applyAlignment="1">
      <alignment horizontal="center" textRotation="90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9" fillId="10" borderId="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3" borderId="0" xfId="0" applyFont="1" applyFill="1"/>
    <xf numFmtId="0" fontId="6" fillId="0" borderId="0" xfId="0" applyFont="1"/>
    <xf numFmtId="0" fontId="6" fillId="0" borderId="0" xfId="0" applyFont="1" applyFill="1"/>
    <xf numFmtId="2" fontId="6" fillId="7" borderId="0" xfId="0" applyNumberFormat="1" applyFont="1" applyFill="1"/>
    <xf numFmtId="2" fontId="9" fillId="0" borderId="0" xfId="0" applyNumberFormat="1" applyFont="1" applyAlignment="1">
      <alignment horizontal="center"/>
    </xf>
    <xf numFmtId="0" fontId="8" fillId="8" borderId="1" xfId="0" applyFont="1" applyFill="1" applyBorder="1" applyAlignment="1">
      <alignment horizontal="center" vertical="top"/>
    </xf>
    <xf numFmtId="0" fontId="8" fillId="8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3" borderId="0" xfId="0" applyFont="1" applyFill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0" fontId="7" fillId="0" borderId="0" xfId="0" applyFont="1" applyBorder="1" applyAlignment="1"/>
    <xf numFmtId="0" fontId="6" fillId="0" borderId="0" xfId="0" applyFont="1" applyAlignment="1">
      <alignment horizontal="center" vertical="top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0" fontId="6" fillId="3" borderId="1" xfId="0" applyFont="1" applyFill="1" applyBorder="1"/>
    <xf numFmtId="0" fontId="6" fillId="0" borderId="2" xfId="0" applyFont="1" applyBorder="1"/>
    <xf numFmtId="2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Fill="1" applyBorder="1"/>
    <xf numFmtId="0" fontId="6" fillId="0" borderId="0" xfId="0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9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/>
    <xf numFmtId="0" fontId="13" fillId="0" borderId="1" xfId="0" applyFont="1" applyBorder="1"/>
    <xf numFmtId="0" fontId="13" fillId="3" borderId="0" xfId="0" applyFont="1" applyFill="1"/>
    <xf numFmtId="0" fontId="8" fillId="0" borderId="0" xfId="0" applyFont="1" applyAlignment="1">
      <alignment horizontal="center" vertical="top"/>
    </xf>
    <xf numFmtId="2" fontId="7" fillId="2" borderId="2" xfId="0" applyNumberFormat="1" applyFont="1" applyFill="1" applyBorder="1" applyAlignment="1">
      <alignment horizontal="left" vertical="top" wrapText="1"/>
    </xf>
    <xf numFmtId="0" fontId="8" fillId="0" borderId="1" xfId="0" applyFont="1" applyBorder="1"/>
    <xf numFmtId="0" fontId="7" fillId="0" borderId="1" xfId="0" applyFont="1" applyFill="1" applyBorder="1" applyAlignment="1">
      <alignment horizontal="center" textRotation="90" wrapText="1"/>
    </xf>
    <xf numFmtId="0" fontId="7" fillId="5" borderId="1" xfId="0" applyFont="1" applyFill="1" applyBorder="1" applyAlignment="1">
      <alignment horizontal="left" textRotation="90" wrapText="1"/>
    </xf>
    <xf numFmtId="0" fontId="7" fillId="11" borderId="1" xfId="0" applyFont="1" applyFill="1" applyBorder="1" applyAlignment="1">
      <alignment horizontal="left" textRotation="90" wrapText="1"/>
    </xf>
    <xf numFmtId="0" fontId="6" fillId="5" borderId="1" xfId="0" applyFont="1" applyFill="1" applyBorder="1"/>
    <xf numFmtId="0" fontId="7" fillId="0" borderId="1" xfId="0" applyFont="1" applyFill="1" applyBorder="1" applyAlignment="1">
      <alignment horizontal="left" textRotation="90" wrapText="1"/>
    </xf>
    <xf numFmtId="0" fontId="6" fillId="0" borderId="0" xfId="0" applyFont="1" applyFill="1" applyBorder="1" applyAlignment="1">
      <alignment wrapText="1"/>
    </xf>
    <xf numFmtId="0" fontId="9" fillId="0" borderId="1" xfId="0" applyFont="1" applyFill="1" applyBorder="1"/>
    <xf numFmtId="0" fontId="13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/>
    <xf numFmtId="0" fontId="7" fillId="8" borderId="1" xfId="0" applyFont="1" applyFill="1" applyBorder="1" applyAlignment="1">
      <alignment horizontal="left" textRotation="90" wrapText="1"/>
    </xf>
    <xf numFmtId="164" fontId="7" fillId="5" borderId="1" xfId="0" applyNumberFormat="1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horizontal="left" vertical="top" wrapText="1"/>
    </xf>
    <xf numFmtId="0" fontId="8" fillId="10" borderId="1" xfId="0" applyFont="1" applyFill="1" applyBorder="1"/>
    <xf numFmtId="0" fontId="6" fillId="10" borderId="1" xfId="0" applyFont="1" applyFill="1" applyBorder="1" applyAlignment="1">
      <alignment wrapText="1"/>
    </xf>
    <xf numFmtId="0" fontId="9" fillId="10" borderId="2" xfId="0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A36" sqref="A36:XFD36"/>
    </sheetView>
  </sheetViews>
  <sheetFormatPr defaultRowHeight="15" x14ac:dyDescent="0.25"/>
  <cols>
    <col min="1" max="1" width="5.140625" style="105" bestFit="1" customWidth="1"/>
    <col min="2" max="2" width="19.42578125" style="11" bestFit="1" customWidth="1"/>
    <col min="3" max="3" width="4.85546875" style="116" customWidth="1"/>
    <col min="4" max="4" width="5.7109375" style="11" customWidth="1"/>
    <col min="5" max="5" width="3.140625" style="11" customWidth="1"/>
    <col min="6" max="6" width="4.28515625" style="11" customWidth="1"/>
    <col min="7" max="8" width="4.85546875" style="11" customWidth="1"/>
    <col min="9" max="9" width="4.42578125" style="11" customWidth="1"/>
    <col min="10" max="10" width="5.7109375" style="116" customWidth="1"/>
    <col min="11" max="11" width="5.28515625" style="11" customWidth="1"/>
    <col min="12" max="12" width="4.85546875" style="11" customWidth="1"/>
    <col min="13" max="13" width="4.5703125" style="11" customWidth="1"/>
    <col min="14" max="14" width="4.42578125" style="11" customWidth="1"/>
    <col min="15" max="15" width="4.85546875" style="116" customWidth="1"/>
    <col min="16" max="16" width="4" style="11" customWidth="1"/>
    <col min="17" max="17" width="4.85546875" style="11" customWidth="1"/>
    <col min="18" max="18" width="5" style="11" customWidth="1"/>
    <col min="19" max="19" width="4.42578125" style="11" customWidth="1"/>
    <col min="20" max="20" width="5.140625" style="11" customWidth="1"/>
    <col min="21" max="21" width="4.85546875" style="11" customWidth="1"/>
    <col min="22" max="22" width="5.7109375" style="11" customWidth="1"/>
    <col min="23" max="24" width="4.85546875" style="11" customWidth="1"/>
    <col min="25" max="25" width="5.7109375" style="11" customWidth="1"/>
    <col min="26" max="26" width="4.85546875" style="11" customWidth="1"/>
    <col min="27" max="27" width="5.7109375" style="11" customWidth="1"/>
    <col min="28" max="28" width="4.85546875" style="11" customWidth="1"/>
    <col min="29" max="29" width="4" style="11" customWidth="1"/>
    <col min="30" max="31" width="4.85546875" style="11" customWidth="1"/>
    <col min="32" max="32" width="6.85546875" style="116" customWidth="1"/>
    <col min="33" max="33" width="8" style="11" customWidth="1"/>
    <col min="34" max="34" width="4.85546875" style="11" customWidth="1"/>
    <col min="35" max="35" width="4.85546875" style="116" customWidth="1"/>
    <col min="36" max="36" width="6.85546875" style="11" customWidth="1"/>
    <col min="37" max="37" width="4" style="11" customWidth="1"/>
    <col min="38" max="38" width="4.85546875" style="11" customWidth="1"/>
    <col min="39" max="39" width="6.85546875" style="11" customWidth="1"/>
    <col min="40" max="40" width="4.85546875" style="11" customWidth="1"/>
    <col min="41" max="41" width="6.85546875" style="11" customWidth="1"/>
    <col min="42" max="42" width="8" style="11" customWidth="1"/>
    <col min="43" max="44" width="4.85546875" style="11" customWidth="1"/>
    <col min="45" max="45" width="7.42578125" style="11" customWidth="1"/>
    <col min="46" max="46" width="7.85546875" style="11" customWidth="1"/>
    <col min="47" max="47" width="8" style="11" customWidth="1"/>
    <col min="48" max="48" width="9.140625" style="11"/>
  </cols>
  <sheetData>
    <row r="1" spans="1:48" ht="118.5" customHeight="1" x14ac:dyDescent="0.25">
      <c r="A1" s="4" t="s">
        <v>0</v>
      </c>
      <c r="B1" s="5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M1" s="109" t="s">
        <v>12</v>
      </c>
      <c r="N1" s="109" t="s">
        <v>13</v>
      </c>
      <c r="O1" s="109" t="s">
        <v>14</v>
      </c>
      <c r="P1" s="109" t="s">
        <v>15</v>
      </c>
      <c r="Q1" s="109" t="s">
        <v>16</v>
      </c>
      <c r="R1" s="109" t="s">
        <v>17</v>
      </c>
      <c r="S1" s="109" t="s">
        <v>18</v>
      </c>
      <c r="T1" s="109" t="s">
        <v>19</v>
      </c>
      <c r="U1" s="109" t="s">
        <v>20</v>
      </c>
      <c r="V1" s="109" t="s">
        <v>21</v>
      </c>
      <c r="W1" s="109" t="s">
        <v>22</v>
      </c>
      <c r="X1" s="7" t="s">
        <v>23</v>
      </c>
      <c r="Y1" s="109" t="s">
        <v>24</v>
      </c>
      <c r="Z1" s="109" t="s">
        <v>25</v>
      </c>
      <c r="AA1" s="109" t="s">
        <v>26</v>
      </c>
      <c r="AB1" s="109" t="s">
        <v>27</v>
      </c>
      <c r="AC1" s="109" t="s">
        <v>28</v>
      </c>
      <c r="AD1" s="109" t="s">
        <v>29</v>
      </c>
      <c r="AE1" s="109" t="s">
        <v>30</v>
      </c>
      <c r="AF1" s="109" t="s">
        <v>31</v>
      </c>
      <c r="AG1" s="109" t="s">
        <v>32</v>
      </c>
      <c r="AH1" s="109" t="s">
        <v>33</v>
      </c>
      <c r="AI1" s="109" t="s">
        <v>34</v>
      </c>
      <c r="AJ1" s="109"/>
      <c r="AK1" s="109" t="s">
        <v>35</v>
      </c>
      <c r="AL1" s="109" t="s">
        <v>36</v>
      </c>
      <c r="AM1" s="109" t="s">
        <v>37</v>
      </c>
      <c r="AN1" s="109" t="s">
        <v>38</v>
      </c>
      <c r="AO1" s="109" t="s">
        <v>39</v>
      </c>
      <c r="AP1" s="109" t="s">
        <v>40</v>
      </c>
      <c r="AQ1" s="109" t="s">
        <v>41</v>
      </c>
      <c r="AR1" s="109" t="s">
        <v>42</v>
      </c>
      <c r="AS1" s="9" t="s">
        <v>43</v>
      </c>
      <c r="AT1" s="9" t="s">
        <v>44</v>
      </c>
      <c r="AU1" s="108" t="s">
        <v>45</v>
      </c>
      <c r="AV1" s="107" t="s">
        <v>238</v>
      </c>
    </row>
    <row r="2" spans="1:48" x14ac:dyDescent="0.25">
      <c r="A2" s="12"/>
      <c r="B2" s="13" t="s">
        <v>46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6"/>
      <c r="AV2" s="107"/>
    </row>
    <row r="3" spans="1:48" x14ac:dyDescent="0.25">
      <c r="A3" s="12">
        <v>1</v>
      </c>
      <c r="B3" s="123" t="s">
        <v>47</v>
      </c>
      <c r="C3" s="18"/>
      <c r="D3" s="18">
        <v>2</v>
      </c>
      <c r="E3" s="18"/>
      <c r="F3" s="18">
        <v>2</v>
      </c>
      <c r="G3" s="18">
        <v>2</v>
      </c>
      <c r="H3" s="18">
        <v>2</v>
      </c>
      <c r="I3" s="18"/>
      <c r="J3" s="18"/>
      <c r="K3" s="18"/>
      <c r="L3" s="18">
        <v>1</v>
      </c>
      <c r="M3" s="19">
        <v>1</v>
      </c>
      <c r="N3" s="18"/>
      <c r="O3" s="18">
        <v>1</v>
      </c>
      <c r="P3" s="18"/>
      <c r="Q3" s="18"/>
      <c r="R3" s="18"/>
      <c r="S3" s="20"/>
      <c r="T3" s="18">
        <v>1</v>
      </c>
      <c r="U3" s="18">
        <v>1</v>
      </c>
      <c r="V3" s="21"/>
      <c r="W3" s="22"/>
      <c r="X3" s="22"/>
      <c r="Y3" s="22"/>
      <c r="Z3" s="22"/>
      <c r="AA3" s="22">
        <v>2</v>
      </c>
      <c r="AB3" s="22"/>
      <c r="AC3" s="22"/>
      <c r="AD3" s="22"/>
      <c r="AE3" s="22"/>
      <c r="AF3" s="22"/>
      <c r="AG3" s="22"/>
      <c r="AH3" s="22"/>
      <c r="AI3" s="22">
        <v>1</v>
      </c>
      <c r="AJ3" s="22"/>
      <c r="AK3" s="22"/>
      <c r="AL3" s="22"/>
      <c r="AM3" s="22"/>
      <c r="AN3" s="22"/>
      <c r="AO3" s="22"/>
      <c r="AP3" s="22"/>
      <c r="AQ3" s="22"/>
      <c r="AR3" s="22"/>
      <c r="AS3" s="33">
        <f t="shared" ref="AS3:AS34" si="0">C3+D3+E3+F3+G3+H3+I3+J3+K3+L3+M3+N3+O3+P3+Q3+R3+S3+T3+U3</f>
        <v>13</v>
      </c>
      <c r="AT3" s="33">
        <f t="shared" ref="AT3:AT34" si="1">V3+W3+X3+Y3+Z3+AA3+AB3+AC3+AD3+AE3+AF3+AG3+AH3+AI3+AJ3+AK3+AL3+AM3+AN3+AO3+AP3+AQ3+AR3</f>
        <v>3</v>
      </c>
      <c r="AU3" s="34">
        <f>AS3+AT3</f>
        <v>16</v>
      </c>
      <c r="AV3" s="107">
        <v>5</v>
      </c>
    </row>
    <row r="4" spans="1:48" ht="25.5" x14ac:dyDescent="0.25">
      <c r="A4" s="4">
        <v>2</v>
      </c>
      <c r="B4" s="26" t="s">
        <v>48</v>
      </c>
      <c r="C4" s="18"/>
      <c r="D4" s="18"/>
      <c r="E4" s="18"/>
      <c r="F4" s="18"/>
      <c r="G4" s="18"/>
      <c r="H4" s="18"/>
      <c r="I4" s="2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1"/>
      <c r="W4" s="22"/>
      <c r="X4" s="22"/>
      <c r="Y4" s="22">
        <v>1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4">
        <f t="shared" si="0"/>
        <v>0</v>
      </c>
      <c r="AT4" s="24">
        <f t="shared" si="1"/>
        <v>1</v>
      </c>
      <c r="AU4" s="25">
        <f t="shared" ref="AU4:AU68" si="2">AS4+AT4</f>
        <v>1</v>
      </c>
      <c r="AV4" s="107"/>
    </row>
    <row r="5" spans="1:48" ht="25.5" x14ac:dyDescent="0.25">
      <c r="A5" s="12">
        <v>3</v>
      </c>
      <c r="B5" s="123" t="s">
        <v>49</v>
      </c>
      <c r="C5" s="18">
        <v>1</v>
      </c>
      <c r="D5" s="18"/>
      <c r="E5" s="18"/>
      <c r="F5" s="18">
        <v>1</v>
      </c>
      <c r="G5" s="18"/>
      <c r="H5" s="18"/>
      <c r="I5" s="18">
        <v>1</v>
      </c>
      <c r="J5" s="18">
        <v>0.75</v>
      </c>
      <c r="K5" s="18">
        <v>1</v>
      </c>
      <c r="L5" s="18">
        <v>1</v>
      </c>
      <c r="M5" s="18"/>
      <c r="N5" s="18"/>
      <c r="O5" s="18"/>
      <c r="P5" s="28"/>
      <c r="Q5" s="18"/>
      <c r="R5" s="18"/>
      <c r="S5" s="18"/>
      <c r="T5" s="18">
        <v>1.25</v>
      </c>
      <c r="U5" s="18"/>
      <c r="V5" s="21"/>
      <c r="W5" s="22"/>
      <c r="X5" s="22"/>
      <c r="Y5" s="23">
        <v>2</v>
      </c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>
        <v>3</v>
      </c>
      <c r="AN5" s="22">
        <v>1</v>
      </c>
      <c r="AO5" s="22"/>
      <c r="AP5" s="22"/>
      <c r="AQ5" s="22"/>
      <c r="AR5" s="22"/>
      <c r="AS5" s="33">
        <f t="shared" si="0"/>
        <v>7</v>
      </c>
      <c r="AT5" s="33">
        <f t="shared" si="1"/>
        <v>6</v>
      </c>
      <c r="AU5" s="34">
        <f t="shared" si="2"/>
        <v>13</v>
      </c>
      <c r="AV5" s="107">
        <v>1</v>
      </c>
    </row>
    <row r="6" spans="1:48" x14ac:dyDescent="0.25">
      <c r="A6" s="4">
        <v>4</v>
      </c>
      <c r="B6" s="26" t="s">
        <v>50</v>
      </c>
      <c r="C6" s="18"/>
      <c r="D6" s="18"/>
      <c r="E6" s="18"/>
      <c r="F6" s="18"/>
      <c r="G6" s="18"/>
      <c r="H6" s="18">
        <v>1</v>
      </c>
      <c r="I6" s="27"/>
      <c r="J6" s="18"/>
      <c r="K6" s="18">
        <v>1</v>
      </c>
      <c r="L6" s="18"/>
      <c r="M6" s="18"/>
      <c r="N6" s="18"/>
      <c r="O6" s="18"/>
      <c r="P6" s="18"/>
      <c r="Q6" s="18"/>
      <c r="R6" s="18">
        <v>1</v>
      </c>
      <c r="S6" s="18"/>
      <c r="T6" s="18"/>
      <c r="U6" s="18"/>
      <c r="V6" s="21"/>
      <c r="W6" s="22"/>
      <c r="X6" s="22"/>
      <c r="Y6" s="22"/>
      <c r="Z6" s="22"/>
      <c r="AA6" s="22"/>
      <c r="AB6" s="22"/>
      <c r="AC6" s="22"/>
      <c r="AD6" s="22"/>
      <c r="AE6" s="22">
        <v>1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4">
        <f t="shared" si="0"/>
        <v>3</v>
      </c>
      <c r="AT6" s="24">
        <f t="shared" si="1"/>
        <v>1</v>
      </c>
      <c r="AU6" s="25">
        <f t="shared" si="2"/>
        <v>4</v>
      </c>
      <c r="AV6" s="107"/>
    </row>
    <row r="7" spans="1:48" x14ac:dyDescent="0.25">
      <c r="A7" s="4">
        <v>5</v>
      </c>
      <c r="B7" s="26" t="s">
        <v>51</v>
      </c>
      <c r="C7" s="18"/>
      <c r="D7" s="18"/>
      <c r="E7" s="18"/>
      <c r="F7" s="18"/>
      <c r="G7" s="18"/>
      <c r="H7" s="18"/>
      <c r="I7" s="2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1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4">
        <f t="shared" si="0"/>
        <v>0</v>
      </c>
      <c r="AT7" s="24">
        <f t="shared" si="1"/>
        <v>0</v>
      </c>
      <c r="AU7" s="25">
        <f t="shared" si="2"/>
        <v>0</v>
      </c>
      <c r="AV7" s="107"/>
    </row>
    <row r="8" spans="1:48" x14ac:dyDescent="0.25">
      <c r="A8" s="12">
        <v>6</v>
      </c>
      <c r="B8" s="26" t="s">
        <v>52</v>
      </c>
      <c r="C8" s="2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1">
        <v>1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4">
        <f t="shared" si="0"/>
        <v>0</v>
      </c>
      <c r="AT8" s="24">
        <f t="shared" si="1"/>
        <v>1</v>
      </c>
      <c r="AU8" s="25">
        <f t="shared" si="2"/>
        <v>1</v>
      </c>
      <c r="AV8" s="107"/>
    </row>
    <row r="9" spans="1:48" x14ac:dyDescent="0.25">
      <c r="A9" s="4">
        <v>7</v>
      </c>
      <c r="B9" s="26" t="s">
        <v>53</v>
      </c>
      <c r="C9" s="18"/>
      <c r="D9" s="18"/>
      <c r="E9" s="18"/>
      <c r="F9" s="18"/>
      <c r="G9" s="18"/>
      <c r="H9" s="18"/>
      <c r="I9" s="2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1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4">
        <f t="shared" si="0"/>
        <v>0</v>
      </c>
      <c r="AT9" s="24">
        <f t="shared" si="1"/>
        <v>0</v>
      </c>
      <c r="AU9" s="25">
        <f t="shared" si="2"/>
        <v>0</v>
      </c>
      <c r="AV9" s="107"/>
    </row>
    <row r="10" spans="1:48" x14ac:dyDescent="0.25">
      <c r="A10" s="4">
        <v>8</v>
      </c>
      <c r="B10" s="26" t="s">
        <v>54</v>
      </c>
      <c r="C10" s="18"/>
      <c r="D10" s="18"/>
      <c r="E10" s="18"/>
      <c r="F10" s="18"/>
      <c r="G10" s="18"/>
      <c r="H10" s="18"/>
      <c r="I10" s="2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1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30"/>
      <c r="AP10" s="22"/>
      <c r="AQ10" s="22"/>
      <c r="AR10" s="22"/>
      <c r="AS10" s="24">
        <f t="shared" si="0"/>
        <v>0</v>
      </c>
      <c r="AT10" s="24">
        <f t="shared" si="1"/>
        <v>0</v>
      </c>
      <c r="AU10" s="25">
        <f t="shared" si="2"/>
        <v>0</v>
      </c>
      <c r="AV10" s="107"/>
    </row>
    <row r="11" spans="1:48" x14ac:dyDescent="0.25">
      <c r="A11" s="12">
        <v>9</v>
      </c>
      <c r="B11" s="17" t="s">
        <v>55</v>
      </c>
      <c r="C11" s="18"/>
      <c r="D11" s="18"/>
      <c r="E11" s="18"/>
      <c r="F11" s="18"/>
      <c r="G11" s="18"/>
      <c r="H11" s="18"/>
      <c r="I11" s="3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1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4">
        <f t="shared" si="0"/>
        <v>0</v>
      </c>
      <c r="AT11" s="24">
        <f t="shared" si="1"/>
        <v>0</v>
      </c>
      <c r="AU11" s="25">
        <f t="shared" si="2"/>
        <v>0</v>
      </c>
      <c r="AV11" s="107"/>
    </row>
    <row r="12" spans="1:48" x14ac:dyDescent="0.25">
      <c r="A12" s="4">
        <v>10</v>
      </c>
      <c r="B12" s="26" t="s">
        <v>56</v>
      </c>
      <c r="C12" s="18">
        <v>1</v>
      </c>
      <c r="D12" s="18"/>
      <c r="E12" s="18"/>
      <c r="F12" s="18"/>
      <c r="G12" s="18"/>
      <c r="H12" s="18"/>
      <c r="I12" s="27"/>
      <c r="J12" s="18"/>
      <c r="K12" s="18"/>
      <c r="L12" s="18"/>
      <c r="M12" s="18"/>
      <c r="N12" s="18"/>
      <c r="O12" s="18">
        <v>1</v>
      </c>
      <c r="P12" s="18"/>
      <c r="Q12" s="18"/>
      <c r="R12" s="18"/>
      <c r="S12" s="18">
        <v>1</v>
      </c>
      <c r="T12" s="18"/>
      <c r="U12" s="18"/>
      <c r="V12" s="21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4">
        <f t="shared" si="0"/>
        <v>3</v>
      </c>
      <c r="AT12" s="24">
        <f t="shared" si="1"/>
        <v>0</v>
      </c>
      <c r="AU12" s="25">
        <f t="shared" si="2"/>
        <v>3</v>
      </c>
      <c r="AV12" s="107"/>
    </row>
    <row r="13" spans="1:48" x14ac:dyDescent="0.25">
      <c r="A13" s="4">
        <v>11</v>
      </c>
      <c r="B13" s="17" t="s">
        <v>57</v>
      </c>
      <c r="C13" s="18"/>
      <c r="D13" s="18"/>
      <c r="E13" s="18"/>
      <c r="F13" s="18"/>
      <c r="G13" s="18"/>
      <c r="H13" s="18"/>
      <c r="I13" s="2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4">
        <f t="shared" si="0"/>
        <v>0</v>
      </c>
      <c r="AT13" s="24">
        <f t="shared" si="1"/>
        <v>0</v>
      </c>
      <c r="AU13" s="25">
        <f t="shared" si="2"/>
        <v>0</v>
      </c>
      <c r="AV13" s="107"/>
    </row>
    <row r="14" spans="1:48" x14ac:dyDescent="0.25">
      <c r="A14" s="4">
        <v>12</v>
      </c>
      <c r="B14" s="26" t="s">
        <v>58</v>
      </c>
      <c r="C14" s="18"/>
      <c r="D14" s="18"/>
      <c r="E14" s="18"/>
      <c r="F14" s="18"/>
      <c r="G14" s="18"/>
      <c r="H14" s="18"/>
      <c r="I14" s="27"/>
      <c r="J14" s="18"/>
      <c r="K14" s="18"/>
      <c r="L14" s="18"/>
      <c r="M14" s="18"/>
      <c r="N14" s="18"/>
      <c r="O14" s="18"/>
      <c r="P14" s="18"/>
      <c r="Q14" s="18"/>
      <c r="R14" s="18">
        <v>0.5</v>
      </c>
      <c r="S14" s="18"/>
      <c r="T14" s="18"/>
      <c r="U14" s="18"/>
      <c r="V14" s="21"/>
      <c r="W14" s="22">
        <v>0.5</v>
      </c>
      <c r="X14" s="22"/>
      <c r="Y14" s="22"/>
      <c r="Z14" s="22"/>
      <c r="AA14" s="22"/>
      <c r="AB14" s="22"/>
      <c r="AC14" s="22"/>
      <c r="AD14" s="22"/>
      <c r="AE14" s="22">
        <v>1</v>
      </c>
      <c r="AF14" s="22"/>
      <c r="AG14" s="22"/>
      <c r="AH14" s="22"/>
      <c r="AI14" s="22">
        <v>1</v>
      </c>
      <c r="AJ14" s="22"/>
      <c r="AK14" s="22"/>
      <c r="AL14" s="22"/>
      <c r="AM14" s="22"/>
      <c r="AN14" s="22"/>
      <c r="AO14" s="22"/>
      <c r="AP14" s="22"/>
      <c r="AQ14" s="22"/>
      <c r="AR14" s="22"/>
      <c r="AS14" s="24">
        <f t="shared" si="0"/>
        <v>0.5</v>
      </c>
      <c r="AT14" s="24">
        <f t="shared" si="1"/>
        <v>2.5</v>
      </c>
      <c r="AU14" s="25">
        <f t="shared" si="2"/>
        <v>3</v>
      </c>
      <c r="AV14" s="107"/>
    </row>
    <row r="15" spans="1:48" x14ac:dyDescent="0.25">
      <c r="A15" s="4">
        <v>13</v>
      </c>
      <c r="B15" s="123" t="s">
        <v>59</v>
      </c>
      <c r="C15" s="18">
        <v>1.5</v>
      </c>
      <c r="D15" s="18"/>
      <c r="E15" s="18"/>
      <c r="F15" s="18">
        <v>1</v>
      </c>
      <c r="G15" s="18"/>
      <c r="H15" s="18"/>
      <c r="I15" s="27"/>
      <c r="J15" s="18"/>
      <c r="K15" s="18"/>
      <c r="L15" s="18">
        <v>1.5</v>
      </c>
      <c r="M15" s="18">
        <v>1</v>
      </c>
      <c r="N15" s="18"/>
      <c r="O15" s="18"/>
      <c r="P15" s="18"/>
      <c r="Q15" s="18">
        <v>1</v>
      </c>
      <c r="R15" s="18"/>
      <c r="S15" s="18">
        <v>1</v>
      </c>
      <c r="T15" s="18"/>
      <c r="U15" s="18"/>
      <c r="V15" s="21"/>
      <c r="W15" s="22"/>
      <c r="X15" s="22"/>
      <c r="Y15" s="22">
        <v>1</v>
      </c>
      <c r="Z15" s="23">
        <v>1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33">
        <f t="shared" si="0"/>
        <v>7</v>
      </c>
      <c r="AT15" s="33">
        <f t="shared" si="1"/>
        <v>2</v>
      </c>
      <c r="AU15" s="34">
        <f t="shared" si="2"/>
        <v>9</v>
      </c>
      <c r="AV15" s="107">
        <v>1</v>
      </c>
    </row>
    <row r="16" spans="1:48" x14ac:dyDescent="0.25">
      <c r="A16" s="4">
        <v>14</v>
      </c>
      <c r="B16" s="26" t="s">
        <v>60</v>
      </c>
      <c r="C16" s="18"/>
      <c r="D16" s="18">
        <v>1</v>
      </c>
      <c r="E16" s="18"/>
      <c r="F16" s="18"/>
      <c r="G16" s="18"/>
      <c r="H16" s="18"/>
      <c r="I16" s="27"/>
      <c r="J16" s="18"/>
      <c r="K16" s="18">
        <v>1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1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4">
        <f t="shared" si="0"/>
        <v>2</v>
      </c>
      <c r="AT16" s="24">
        <f t="shared" si="1"/>
        <v>0</v>
      </c>
      <c r="AU16" s="25">
        <f t="shared" si="2"/>
        <v>2</v>
      </c>
      <c r="AV16" s="107">
        <v>1</v>
      </c>
    </row>
    <row r="17" spans="1:48" x14ac:dyDescent="0.25">
      <c r="A17" s="4">
        <v>15</v>
      </c>
      <c r="B17" s="26" t="s">
        <v>61</v>
      </c>
      <c r="C17" s="18"/>
      <c r="D17" s="18"/>
      <c r="E17" s="18"/>
      <c r="F17" s="18"/>
      <c r="G17" s="18"/>
      <c r="H17" s="18"/>
      <c r="I17" s="2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22"/>
      <c r="X17" s="22"/>
      <c r="Y17" s="22">
        <v>1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4">
        <f t="shared" si="0"/>
        <v>0</v>
      </c>
      <c r="AT17" s="24">
        <f t="shared" si="1"/>
        <v>1</v>
      </c>
      <c r="AU17" s="25">
        <f t="shared" si="2"/>
        <v>1</v>
      </c>
      <c r="AV17" s="107"/>
    </row>
    <row r="18" spans="1:48" ht="38.25" x14ac:dyDescent="0.25">
      <c r="A18" s="12">
        <v>16</v>
      </c>
      <c r="B18" s="26" t="s">
        <v>62</v>
      </c>
      <c r="C18" s="18"/>
      <c r="D18" s="18"/>
      <c r="E18" s="18"/>
      <c r="F18" s="18"/>
      <c r="G18" s="18"/>
      <c r="H18" s="18"/>
      <c r="I18" s="18">
        <v>0.5</v>
      </c>
      <c r="J18" s="18"/>
      <c r="K18" s="18"/>
      <c r="L18" s="18">
        <v>1</v>
      </c>
      <c r="M18" s="18"/>
      <c r="N18" s="18"/>
      <c r="O18" s="18"/>
      <c r="P18" s="18"/>
      <c r="Q18" s="18"/>
      <c r="R18" s="18">
        <v>1</v>
      </c>
      <c r="S18" s="18"/>
      <c r="T18" s="18"/>
      <c r="U18" s="18"/>
      <c r="V18" s="21"/>
      <c r="W18" s="22"/>
      <c r="X18" s="22"/>
      <c r="Y18" s="22"/>
      <c r="Z18" s="22"/>
      <c r="AA18" s="22"/>
      <c r="AB18" s="22"/>
      <c r="AC18" s="23">
        <v>1</v>
      </c>
      <c r="AD18" s="22"/>
      <c r="AE18" s="22"/>
      <c r="AF18" s="22"/>
      <c r="AG18" s="22"/>
      <c r="AH18" s="22"/>
      <c r="AI18" s="32"/>
      <c r="AJ18" s="32"/>
      <c r="AK18" s="22"/>
      <c r="AL18" s="22"/>
      <c r="AM18" s="22"/>
      <c r="AN18" s="22"/>
      <c r="AO18" s="22"/>
      <c r="AP18" s="22"/>
      <c r="AQ18" s="22"/>
      <c r="AR18" s="22"/>
      <c r="AS18" s="24">
        <f t="shared" si="0"/>
        <v>2.5</v>
      </c>
      <c r="AT18" s="24">
        <f t="shared" si="1"/>
        <v>1</v>
      </c>
      <c r="AU18" s="25">
        <f t="shared" si="2"/>
        <v>3.5</v>
      </c>
      <c r="AV18" s="107">
        <v>1</v>
      </c>
    </row>
    <row r="19" spans="1:48" x14ac:dyDescent="0.25">
      <c r="A19" s="4">
        <v>17</v>
      </c>
      <c r="B19" s="26" t="s">
        <v>63</v>
      </c>
      <c r="C19" s="18"/>
      <c r="D19" s="18"/>
      <c r="E19" s="18"/>
      <c r="F19" s="18"/>
      <c r="G19" s="18"/>
      <c r="H19" s="18"/>
      <c r="I19" s="2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4">
        <f t="shared" si="0"/>
        <v>0</v>
      </c>
      <c r="AT19" s="24">
        <f t="shared" si="1"/>
        <v>0</v>
      </c>
      <c r="AU19" s="25">
        <f t="shared" si="2"/>
        <v>0</v>
      </c>
      <c r="AV19" s="107"/>
    </row>
    <row r="20" spans="1:48" x14ac:dyDescent="0.25">
      <c r="A20" s="4">
        <v>18</v>
      </c>
      <c r="B20" s="26" t="s">
        <v>64</v>
      </c>
      <c r="C20" s="18"/>
      <c r="D20" s="18"/>
      <c r="E20" s="18"/>
      <c r="F20" s="18"/>
      <c r="G20" s="18"/>
      <c r="H20" s="18"/>
      <c r="I20" s="2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4">
        <f t="shared" si="0"/>
        <v>0</v>
      </c>
      <c r="AT20" s="24">
        <f t="shared" si="1"/>
        <v>0</v>
      </c>
      <c r="AU20" s="25">
        <f t="shared" si="2"/>
        <v>0</v>
      </c>
      <c r="AV20" s="107"/>
    </row>
    <row r="21" spans="1:48" ht="25.5" x14ac:dyDescent="0.25">
      <c r="A21" s="4">
        <v>19</v>
      </c>
      <c r="B21" s="26" t="s">
        <v>65</v>
      </c>
      <c r="C21" s="18"/>
      <c r="D21" s="18"/>
      <c r="E21" s="18"/>
      <c r="F21" s="18"/>
      <c r="G21" s="18"/>
      <c r="H21" s="18"/>
      <c r="I21" s="2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4">
        <f t="shared" si="0"/>
        <v>0</v>
      </c>
      <c r="AT21" s="24">
        <f t="shared" si="1"/>
        <v>0</v>
      </c>
      <c r="AU21" s="25">
        <f t="shared" si="2"/>
        <v>0</v>
      </c>
      <c r="AV21" s="107"/>
    </row>
    <row r="22" spans="1:48" x14ac:dyDescent="0.25">
      <c r="A22" s="4">
        <v>20</v>
      </c>
      <c r="B22" s="17" t="s">
        <v>66</v>
      </c>
      <c r="C22" s="18"/>
      <c r="D22" s="18"/>
      <c r="E22" s="18"/>
      <c r="F22" s="18"/>
      <c r="G22" s="18"/>
      <c r="H22" s="18"/>
      <c r="I22" s="2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1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4">
        <f t="shared" si="0"/>
        <v>0</v>
      </c>
      <c r="AT22" s="24">
        <f t="shared" si="1"/>
        <v>0</v>
      </c>
      <c r="AU22" s="25">
        <f t="shared" si="2"/>
        <v>0</v>
      </c>
      <c r="AV22" s="107"/>
    </row>
    <row r="23" spans="1:48" x14ac:dyDescent="0.25">
      <c r="A23" s="4">
        <v>21</v>
      </c>
      <c r="B23" s="26" t="s">
        <v>67</v>
      </c>
      <c r="C23" s="18"/>
      <c r="D23" s="18"/>
      <c r="E23" s="18"/>
      <c r="F23" s="18"/>
      <c r="G23" s="18"/>
      <c r="H23" s="18"/>
      <c r="I23" s="2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2"/>
      <c r="X23" s="22"/>
      <c r="Y23" s="23">
        <v>1</v>
      </c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4">
        <f t="shared" si="0"/>
        <v>0</v>
      </c>
      <c r="AT23" s="24">
        <f t="shared" si="1"/>
        <v>1</v>
      </c>
      <c r="AU23" s="25">
        <f t="shared" si="2"/>
        <v>1</v>
      </c>
      <c r="AV23" s="107">
        <v>1</v>
      </c>
    </row>
    <row r="24" spans="1:48" x14ac:dyDescent="0.25">
      <c r="A24" s="12">
        <v>22</v>
      </c>
      <c r="B24" s="123" t="s">
        <v>68</v>
      </c>
      <c r="C24" s="18"/>
      <c r="D24" s="18">
        <v>1</v>
      </c>
      <c r="E24" s="18"/>
      <c r="F24" s="18">
        <v>1</v>
      </c>
      <c r="G24" s="18"/>
      <c r="H24" s="18">
        <v>1</v>
      </c>
      <c r="I24" s="27">
        <v>1</v>
      </c>
      <c r="J24" s="18">
        <v>1</v>
      </c>
      <c r="K24" s="18"/>
      <c r="L24" s="18"/>
      <c r="M24" s="19">
        <v>1</v>
      </c>
      <c r="N24" s="18"/>
      <c r="O24" s="18">
        <v>1</v>
      </c>
      <c r="P24" s="18"/>
      <c r="Q24" s="18"/>
      <c r="R24" s="18">
        <v>1</v>
      </c>
      <c r="S24" s="18">
        <v>1</v>
      </c>
      <c r="T24" s="18"/>
      <c r="U24" s="18"/>
      <c r="V24" s="23">
        <v>1</v>
      </c>
      <c r="W24" s="22"/>
      <c r="X24" s="22"/>
      <c r="Y24" s="22"/>
      <c r="Z24" s="22"/>
      <c r="AA24" s="22"/>
      <c r="AB24" s="22">
        <v>1</v>
      </c>
      <c r="AC24" s="22"/>
      <c r="AD24" s="22"/>
      <c r="AE24" s="22"/>
      <c r="AF24" s="22"/>
      <c r="AG24" s="22"/>
      <c r="AH24" s="22"/>
      <c r="AI24" s="22">
        <v>1</v>
      </c>
      <c r="AJ24" s="22"/>
      <c r="AK24" s="22"/>
      <c r="AL24" s="22"/>
      <c r="AM24" s="22"/>
      <c r="AN24" s="22">
        <v>1</v>
      </c>
      <c r="AO24" s="22"/>
      <c r="AP24" s="22"/>
      <c r="AQ24" s="22"/>
      <c r="AR24" s="22"/>
      <c r="AS24" s="33">
        <f t="shared" si="0"/>
        <v>9</v>
      </c>
      <c r="AT24" s="33">
        <f t="shared" si="1"/>
        <v>4</v>
      </c>
      <c r="AU24" s="34">
        <f t="shared" si="2"/>
        <v>13</v>
      </c>
      <c r="AV24" s="107">
        <v>2</v>
      </c>
    </row>
    <row r="25" spans="1:48" x14ac:dyDescent="0.25">
      <c r="A25" s="12">
        <v>23</v>
      </c>
      <c r="B25" s="123" t="s">
        <v>69</v>
      </c>
      <c r="C25" s="18"/>
      <c r="D25" s="18">
        <v>1</v>
      </c>
      <c r="E25" s="18"/>
      <c r="F25" s="20"/>
      <c r="G25" s="18"/>
      <c r="H25" s="35"/>
      <c r="I25" s="27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8"/>
      <c r="T25" s="18"/>
      <c r="U25" s="18"/>
      <c r="V25" s="21"/>
      <c r="W25" s="22"/>
      <c r="X25" s="22"/>
      <c r="Y25" s="22">
        <v>3</v>
      </c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33">
        <f t="shared" si="0"/>
        <v>2</v>
      </c>
      <c r="AT25" s="33">
        <f t="shared" si="1"/>
        <v>3</v>
      </c>
      <c r="AU25" s="34">
        <f t="shared" si="2"/>
        <v>5</v>
      </c>
      <c r="AV25" s="107"/>
    </row>
    <row r="26" spans="1:48" x14ac:dyDescent="0.25">
      <c r="A26" s="4">
        <v>24</v>
      </c>
      <c r="B26" s="26" t="s">
        <v>70</v>
      </c>
      <c r="C26" s="18"/>
      <c r="D26" s="18"/>
      <c r="E26" s="18"/>
      <c r="F26" s="18"/>
      <c r="G26" s="18"/>
      <c r="H26" s="18"/>
      <c r="I26" s="18"/>
      <c r="J26" s="20"/>
      <c r="K26" s="18"/>
      <c r="L26" s="20"/>
      <c r="M26" s="20"/>
      <c r="N26" s="18"/>
      <c r="O26" s="18"/>
      <c r="P26" s="18"/>
      <c r="Q26" s="18"/>
      <c r="R26" s="18"/>
      <c r="S26" s="18"/>
      <c r="T26" s="18"/>
      <c r="U26" s="20"/>
      <c r="V26" s="23">
        <v>2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4">
        <f t="shared" si="0"/>
        <v>0</v>
      </c>
      <c r="AT26" s="24">
        <f t="shared" si="1"/>
        <v>2</v>
      </c>
      <c r="AU26" s="25">
        <f t="shared" si="2"/>
        <v>2</v>
      </c>
      <c r="AV26" s="107">
        <v>2</v>
      </c>
    </row>
    <row r="27" spans="1:48" x14ac:dyDescent="0.25">
      <c r="A27" s="12">
        <v>25</v>
      </c>
      <c r="B27" s="26" t="s">
        <v>71</v>
      </c>
      <c r="C27" s="18"/>
      <c r="D27" s="18"/>
      <c r="E27" s="18"/>
      <c r="F27" s="18">
        <v>1</v>
      </c>
      <c r="G27" s="18"/>
      <c r="H27" s="18"/>
      <c r="I27" s="18"/>
      <c r="J27" s="18"/>
      <c r="K27" s="18"/>
      <c r="L27" s="18"/>
      <c r="M27" s="18">
        <v>0.5</v>
      </c>
      <c r="N27" s="18"/>
      <c r="O27" s="18"/>
      <c r="P27" s="18"/>
      <c r="Q27" s="18"/>
      <c r="R27" s="18"/>
      <c r="S27" s="18"/>
      <c r="T27" s="18"/>
      <c r="U27" s="31"/>
      <c r="V27" s="21"/>
      <c r="W27" s="3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30"/>
      <c r="AS27" s="24">
        <f t="shared" si="0"/>
        <v>1.5</v>
      </c>
      <c r="AT27" s="24">
        <f t="shared" si="1"/>
        <v>0</v>
      </c>
      <c r="AU27" s="25">
        <f t="shared" si="2"/>
        <v>1.5</v>
      </c>
      <c r="AV27" s="107"/>
    </row>
    <row r="28" spans="1:48" x14ac:dyDescent="0.25">
      <c r="A28" s="4">
        <v>26</v>
      </c>
      <c r="B28" s="36" t="s">
        <v>72</v>
      </c>
      <c r="C28" s="18"/>
      <c r="D28" s="18"/>
      <c r="E28" s="18"/>
      <c r="F28" s="18"/>
      <c r="G28" s="18"/>
      <c r="H28" s="18"/>
      <c r="I28" s="2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4">
        <f t="shared" si="0"/>
        <v>0</v>
      </c>
      <c r="AT28" s="24">
        <f t="shared" si="1"/>
        <v>0</v>
      </c>
      <c r="AU28" s="25">
        <f t="shared" si="2"/>
        <v>0</v>
      </c>
      <c r="AV28" s="107"/>
    </row>
    <row r="29" spans="1:48" ht="25.5" x14ac:dyDescent="0.25">
      <c r="A29" s="4">
        <v>27</v>
      </c>
      <c r="B29" s="26" t="s">
        <v>73</v>
      </c>
      <c r="C29" s="18"/>
      <c r="D29" s="18"/>
      <c r="E29" s="18"/>
      <c r="F29" s="18"/>
      <c r="G29" s="18"/>
      <c r="H29" s="18"/>
      <c r="I29" s="18"/>
      <c r="J29" s="2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4">
        <f t="shared" si="0"/>
        <v>0</v>
      </c>
      <c r="AT29" s="24">
        <f t="shared" si="1"/>
        <v>0</v>
      </c>
      <c r="AU29" s="25">
        <f t="shared" si="2"/>
        <v>0</v>
      </c>
      <c r="AV29" s="107"/>
    </row>
    <row r="30" spans="1:48" x14ac:dyDescent="0.25">
      <c r="A30" s="4">
        <v>28</v>
      </c>
      <c r="B30" s="37" t="s">
        <v>74</v>
      </c>
      <c r="C30" s="18"/>
      <c r="D30" s="18"/>
      <c r="E30" s="18"/>
      <c r="F30" s="18"/>
      <c r="G30" s="18"/>
      <c r="H30" s="18"/>
      <c r="I30" s="27"/>
      <c r="J30" s="18"/>
      <c r="K30" s="18"/>
      <c r="L30" s="18"/>
      <c r="M30" s="18"/>
      <c r="N30" s="18"/>
      <c r="O30" s="19">
        <v>0.5</v>
      </c>
      <c r="P30" s="18"/>
      <c r="Q30" s="18"/>
      <c r="R30" s="18"/>
      <c r="S30" s="18"/>
      <c r="T30" s="18"/>
      <c r="U30" s="18"/>
      <c r="V30" s="21">
        <v>1</v>
      </c>
      <c r="W30" s="22"/>
      <c r="X30" s="22"/>
      <c r="Y30" s="22"/>
      <c r="Z30" s="22"/>
      <c r="AA30" s="22"/>
      <c r="AB30" s="22"/>
      <c r="AC30" s="23">
        <v>1</v>
      </c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4">
        <f t="shared" si="0"/>
        <v>0.5</v>
      </c>
      <c r="AT30" s="24">
        <f t="shared" si="1"/>
        <v>2</v>
      </c>
      <c r="AU30" s="25">
        <f t="shared" si="2"/>
        <v>2.5</v>
      </c>
      <c r="AV30" s="107">
        <v>1.5</v>
      </c>
    </row>
    <row r="31" spans="1:48" x14ac:dyDescent="0.25">
      <c r="A31" s="12">
        <v>29</v>
      </c>
      <c r="B31" s="17" t="s">
        <v>75</v>
      </c>
      <c r="C31" s="18"/>
      <c r="D31" s="18"/>
      <c r="E31" s="18"/>
      <c r="F31" s="18"/>
      <c r="G31" s="18"/>
      <c r="H31" s="18"/>
      <c r="I31" s="2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>
        <v>1</v>
      </c>
      <c r="AR31" s="22"/>
      <c r="AS31" s="24">
        <f t="shared" si="0"/>
        <v>0</v>
      </c>
      <c r="AT31" s="24">
        <f t="shared" si="1"/>
        <v>1</v>
      </c>
      <c r="AU31" s="25">
        <f t="shared" si="2"/>
        <v>1</v>
      </c>
      <c r="AV31" s="107"/>
    </row>
    <row r="32" spans="1:48" x14ac:dyDescent="0.25">
      <c r="A32" s="12">
        <v>30</v>
      </c>
      <c r="B32" s="123" t="s">
        <v>243</v>
      </c>
      <c r="C32" s="18">
        <v>1</v>
      </c>
      <c r="D32" s="18">
        <v>1</v>
      </c>
      <c r="E32" s="18"/>
      <c r="F32" s="18"/>
      <c r="G32" s="18">
        <v>0.25</v>
      </c>
      <c r="H32" s="18"/>
      <c r="I32" s="27"/>
      <c r="J32" s="18">
        <v>0.5</v>
      </c>
      <c r="K32" s="18">
        <v>1</v>
      </c>
      <c r="L32" s="18">
        <v>0.5</v>
      </c>
      <c r="M32" s="18"/>
      <c r="N32" s="18"/>
      <c r="O32" s="18"/>
      <c r="P32" s="18"/>
      <c r="Q32" s="18"/>
      <c r="R32" s="19">
        <v>1</v>
      </c>
      <c r="S32" s="18"/>
      <c r="T32" s="18">
        <v>1</v>
      </c>
      <c r="U32" s="18"/>
      <c r="V32" s="21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33">
        <f t="shared" si="0"/>
        <v>6.25</v>
      </c>
      <c r="AT32" s="33">
        <f t="shared" si="1"/>
        <v>0</v>
      </c>
      <c r="AU32" s="34">
        <f t="shared" si="2"/>
        <v>6.25</v>
      </c>
      <c r="AV32" s="107">
        <v>1</v>
      </c>
    </row>
    <row r="33" spans="1:48" x14ac:dyDescent="0.25">
      <c r="A33" s="4">
        <v>31</v>
      </c>
      <c r="B33" s="123" t="s">
        <v>76</v>
      </c>
      <c r="C33" s="18"/>
      <c r="D33" s="18">
        <v>1</v>
      </c>
      <c r="E33" s="18"/>
      <c r="F33" s="18"/>
      <c r="G33" s="18">
        <v>0.25</v>
      </c>
      <c r="H33" s="18"/>
      <c r="I33" s="20"/>
      <c r="J33" s="31">
        <v>0.5</v>
      </c>
      <c r="K33" s="18"/>
      <c r="L33" s="18">
        <v>0.5</v>
      </c>
      <c r="M33" s="18">
        <v>1</v>
      </c>
      <c r="N33" s="18"/>
      <c r="O33" s="18"/>
      <c r="P33" s="18"/>
      <c r="Q33" s="18"/>
      <c r="R33" s="18">
        <v>1</v>
      </c>
      <c r="S33" s="18">
        <v>1</v>
      </c>
      <c r="T33" s="39"/>
      <c r="U33" s="18"/>
      <c r="V33" s="21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32"/>
      <c r="AP33" s="22"/>
      <c r="AQ33" s="22"/>
      <c r="AR33" s="22"/>
      <c r="AS33" s="33">
        <f t="shared" si="0"/>
        <v>5.25</v>
      </c>
      <c r="AT33" s="33">
        <f t="shared" si="1"/>
        <v>0</v>
      </c>
      <c r="AU33" s="34">
        <f t="shared" si="2"/>
        <v>5.25</v>
      </c>
      <c r="AV33" s="107"/>
    </row>
    <row r="34" spans="1:48" x14ac:dyDescent="0.25">
      <c r="A34" s="4">
        <v>32</v>
      </c>
      <c r="B34" s="123" t="s">
        <v>77</v>
      </c>
      <c r="C34" s="18"/>
      <c r="D34" s="18"/>
      <c r="E34" s="18"/>
      <c r="F34" s="18">
        <v>1</v>
      </c>
      <c r="G34" s="18"/>
      <c r="H34" s="18"/>
      <c r="I34" s="20"/>
      <c r="J34" s="38"/>
      <c r="K34" s="18"/>
      <c r="L34" s="18"/>
      <c r="M34" s="18"/>
      <c r="N34" s="18"/>
      <c r="O34" s="18"/>
      <c r="P34" s="18"/>
      <c r="Q34" s="18"/>
      <c r="R34" s="18"/>
      <c r="S34" s="18"/>
      <c r="T34" s="39"/>
      <c r="U34" s="18"/>
      <c r="V34" s="21">
        <v>2</v>
      </c>
      <c r="W34" s="22"/>
      <c r="X34" s="22"/>
      <c r="Y34" s="22"/>
      <c r="Z34" s="22"/>
      <c r="AA34" s="22"/>
      <c r="AB34" s="22"/>
      <c r="AC34" s="22">
        <v>1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33">
        <f t="shared" si="0"/>
        <v>1</v>
      </c>
      <c r="AT34" s="33">
        <f t="shared" si="1"/>
        <v>3</v>
      </c>
      <c r="AU34" s="34">
        <f t="shared" si="2"/>
        <v>4</v>
      </c>
      <c r="AV34" s="107"/>
    </row>
    <row r="35" spans="1:48" x14ac:dyDescent="0.25">
      <c r="A35" s="4">
        <v>33</v>
      </c>
      <c r="B35" s="124" t="s">
        <v>247</v>
      </c>
      <c r="C35" s="18">
        <v>1</v>
      </c>
      <c r="D35" s="18"/>
      <c r="E35" s="18"/>
      <c r="F35" s="18"/>
      <c r="G35" s="18">
        <v>1</v>
      </c>
      <c r="H35" s="18"/>
      <c r="I35" s="27"/>
      <c r="J35" s="18"/>
      <c r="K35" s="18"/>
      <c r="L35" s="18"/>
      <c r="M35" s="18">
        <v>0.25</v>
      </c>
      <c r="N35" s="18"/>
      <c r="O35" s="18"/>
      <c r="P35" s="18"/>
      <c r="Q35" s="18"/>
      <c r="R35" s="19">
        <v>1</v>
      </c>
      <c r="S35" s="19">
        <v>1</v>
      </c>
      <c r="T35" s="18"/>
      <c r="U35" s="18">
        <v>0.5</v>
      </c>
      <c r="V35" s="21"/>
      <c r="W35" s="22"/>
      <c r="X35" s="22"/>
      <c r="Y35" s="22">
        <v>8</v>
      </c>
      <c r="Z35" s="22"/>
      <c r="AA35" s="22"/>
      <c r="AB35" s="22"/>
      <c r="AC35" s="22"/>
      <c r="AD35" s="22"/>
      <c r="AE35" s="22"/>
      <c r="AF35" s="22">
        <v>2</v>
      </c>
      <c r="AG35" s="22"/>
      <c r="AH35" s="22"/>
      <c r="AI35" s="22"/>
      <c r="AJ35" s="22"/>
      <c r="AK35" s="22">
        <v>1</v>
      </c>
      <c r="AL35" s="22"/>
      <c r="AM35" s="22"/>
      <c r="AN35" s="22"/>
      <c r="AO35" s="22"/>
      <c r="AP35" s="22"/>
      <c r="AQ35" s="22"/>
      <c r="AR35" s="22"/>
      <c r="AS35" s="33">
        <f t="shared" ref="AS35:AS67" si="3">C35+D35+E35+F35+G35+H35+I35+J35+K35+L35+M35+N35+O35+P35+Q35+R35+S35+T35+U35</f>
        <v>4.75</v>
      </c>
      <c r="AT35" s="33">
        <f t="shared" ref="AT35:AT67" si="4">V35+W35+X35+Y35+Z35+AA35+AB35+AC35+AD35+AE35+AF35+AG35+AH35+AI35+AJ35+AK35+AL35+AM35+AN35+AO35+AP35+AQ35+AR35</f>
        <v>11</v>
      </c>
      <c r="AU35" s="34">
        <f t="shared" si="2"/>
        <v>15.75</v>
      </c>
      <c r="AV35" s="107">
        <v>2</v>
      </c>
    </row>
    <row r="36" spans="1:48" x14ac:dyDescent="0.25">
      <c r="A36" s="41">
        <v>34</v>
      </c>
      <c r="B36" s="124" t="s">
        <v>248</v>
      </c>
      <c r="C36" s="18">
        <v>2</v>
      </c>
      <c r="D36" s="18"/>
      <c r="E36" s="18"/>
      <c r="F36" s="18">
        <v>1</v>
      </c>
      <c r="G36" s="19">
        <v>2</v>
      </c>
      <c r="H36" s="18">
        <v>3</v>
      </c>
      <c r="I36" s="27"/>
      <c r="J36" s="18">
        <v>1</v>
      </c>
      <c r="K36" s="18">
        <v>2</v>
      </c>
      <c r="L36" s="18">
        <v>2</v>
      </c>
      <c r="M36" s="18"/>
      <c r="N36" s="18"/>
      <c r="O36" s="18"/>
      <c r="P36" s="18"/>
      <c r="Q36" s="18"/>
      <c r="R36" s="18">
        <v>2</v>
      </c>
      <c r="S36" s="18"/>
      <c r="T36" s="18">
        <v>2</v>
      </c>
      <c r="U36" s="18"/>
      <c r="V36" s="21"/>
      <c r="W36" s="22"/>
      <c r="X36" s="22"/>
      <c r="Y36" s="22">
        <v>2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33">
        <f t="shared" si="3"/>
        <v>17</v>
      </c>
      <c r="AT36" s="33">
        <f t="shared" si="4"/>
        <v>2</v>
      </c>
      <c r="AU36" s="34">
        <f t="shared" si="2"/>
        <v>19</v>
      </c>
      <c r="AV36" s="107">
        <v>2</v>
      </c>
    </row>
    <row r="37" spans="1:48" ht="25.5" x14ac:dyDescent="0.25">
      <c r="A37" s="4">
        <v>35</v>
      </c>
      <c r="B37" s="26" t="s">
        <v>80</v>
      </c>
      <c r="C37" s="18"/>
      <c r="D37" s="18"/>
      <c r="E37" s="18"/>
      <c r="F37" s="18"/>
      <c r="G37" s="18"/>
      <c r="H37" s="18"/>
      <c r="I37" s="27"/>
      <c r="J37" s="18"/>
      <c r="K37" s="18"/>
      <c r="L37" s="18">
        <v>0.5</v>
      </c>
      <c r="M37" s="18"/>
      <c r="N37" s="18"/>
      <c r="O37" s="18"/>
      <c r="P37" s="18"/>
      <c r="Q37" s="18"/>
      <c r="R37" s="18"/>
      <c r="S37" s="18"/>
      <c r="T37" s="18"/>
      <c r="U37" s="18"/>
      <c r="V37" s="21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42">
        <f t="shared" si="3"/>
        <v>0.5</v>
      </c>
      <c r="AT37" s="42">
        <f t="shared" si="4"/>
        <v>0</v>
      </c>
      <c r="AU37" s="43">
        <f t="shared" si="2"/>
        <v>0.5</v>
      </c>
      <c r="AV37" s="107"/>
    </row>
    <row r="38" spans="1:48" ht="25.5" x14ac:dyDescent="0.25">
      <c r="A38" s="4">
        <v>36</v>
      </c>
      <c r="B38" s="26" t="s">
        <v>81</v>
      </c>
      <c r="C38" s="18"/>
      <c r="D38" s="18"/>
      <c r="E38" s="18"/>
      <c r="F38" s="18"/>
      <c r="G38" s="18"/>
      <c r="H38" s="18"/>
      <c r="I38" s="2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1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4">
        <f t="shared" si="3"/>
        <v>0</v>
      </c>
      <c r="AT38" s="24">
        <f t="shared" si="4"/>
        <v>0</v>
      </c>
      <c r="AU38" s="25">
        <f t="shared" si="2"/>
        <v>0</v>
      </c>
      <c r="AV38" s="107"/>
    </row>
    <row r="39" spans="1:48" ht="25.5" x14ac:dyDescent="0.25">
      <c r="A39" s="4">
        <v>37</v>
      </c>
      <c r="B39" s="26" t="s">
        <v>82</v>
      </c>
      <c r="C39" s="18"/>
      <c r="D39" s="18">
        <v>1</v>
      </c>
      <c r="E39" s="18"/>
      <c r="F39" s="18"/>
      <c r="G39" s="18"/>
      <c r="H39" s="18"/>
      <c r="I39" s="27"/>
      <c r="J39" s="18"/>
      <c r="K39" s="18"/>
      <c r="L39" s="18"/>
      <c r="M39" s="18"/>
      <c r="N39" s="18"/>
      <c r="O39" s="18"/>
      <c r="P39" s="18"/>
      <c r="Q39" s="18"/>
      <c r="R39" s="18">
        <v>1</v>
      </c>
      <c r="S39" s="18"/>
      <c r="T39" s="18"/>
      <c r="U39" s="18"/>
      <c r="V39" s="21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4">
        <f t="shared" si="3"/>
        <v>2</v>
      </c>
      <c r="AT39" s="24">
        <f t="shared" si="4"/>
        <v>0</v>
      </c>
      <c r="AU39" s="25">
        <f t="shared" si="2"/>
        <v>2</v>
      </c>
      <c r="AV39" s="107"/>
    </row>
    <row r="40" spans="1:48" ht="51" x14ac:dyDescent="0.25">
      <c r="A40" s="4">
        <v>38</v>
      </c>
      <c r="B40" s="26" t="s">
        <v>83</v>
      </c>
      <c r="C40" s="18"/>
      <c r="D40" s="18"/>
      <c r="E40" s="18"/>
      <c r="F40" s="18"/>
      <c r="G40" s="18"/>
      <c r="H40" s="18"/>
      <c r="I40" s="27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4">
        <f t="shared" si="3"/>
        <v>0</v>
      </c>
      <c r="AT40" s="24">
        <f t="shared" si="4"/>
        <v>0</v>
      </c>
      <c r="AU40" s="25">
        <f t="shared" si="2"/>
        <v>0</v>
      </c>
      <c r="AV40" s="107"/>
    </row>
    <row r="41" spans="1:48" ht="25.5" x14ac:dyDescent="0.25">
      <c r="A41" s="4">
        <v>39</v>
      </c>
      <c r="B41" s="26" t="s">
        <v>84</v>
      </c>
      <c r="C41" s="18"/>
      <c r="D41" s="18"/>
      <c r="E41" s="18"/>
      <c r="F41" s="18"/>
      <c r="G41" s="18"/>
      <c r="H41" s="18"/>
      <c r="I41" s="2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4">
        <f t="shared" si="3"/>
        <v>0</v>
      </c>
      <c r="AT41" s="24">
        <f t="shared" si="4"/>
        <v>0</v>
      </c>
      <c r="AU41" s="25">
        <f t="shared" si="2"/>
        <v>0</v>
      </c>
      <c r="AV41" s="107"/>
    </row>
    <row r="42" spans="1:48" ht="25.5" x14ac:dyDescent="0.25">
      <c r="A42" s="4">
        <v>40</v>
      </c>
      <c r="B42" s="26" t="s">
        <v>85</v>
      </c>
      <c r="C42" s="18"/>
      <c r="D42" s="18"/>
      <c r="E42" s="18"/>
      <c r="F42" s="18"/>
      <c r="G42" s="18"/>
      <c r="H42" s="18"/>
      <c r="I42" s="2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1">
        <v>1</v>
      </c>
      <c r="W42" s="22"/>
      <c r="X42" s="22"/>
      <c r="Y42" s="22"/>
      <c r="Z42" s="22"/>
      <c r="AA42" s="22"/>
      <c r="AB42" s="22"/>
      <c r="AC42" s="22"/>
      <c r="AD42" s="22"/>
      <c r="AE42" s="22"/>
      <c r="AF42" s="22">
        <v>1</v>
      </c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4">
        <f t="shared" si="3"/>
        <v>0</v>
      </c>
      <c r="AT42" s="24">
        <f t="shared" si="4"/>
        <v>2</v>
      </c>
      <c r="AU42" s="25">
        <f t="shared" si="2"/>
        <v>2</v>
      </c>
      <c r="AV42" s="107"/>
    </row>
    <row r="43" spans="1:48" ht="25.5" x14ac:dyDescent="0.25">
      <c r="A43" s="4">
        <v>41</v>
      </c>
      <c r="B43" s="26" t="s">
        <v>86</v>
      </c>
      <c r="C43" s="18"/>
      <c r="D43" s="18"/>
      <c r="E43" s="18"/>
      <c r="F43" s="18"/>
      <c r="G43" s="18"/>
      <c r="H43" s="18"/>
      <c r="I43" s="27"/>
      <c r="J43" s="18"/>
      <c r="K43" s="18"/>
      <c r="L43" s="18"/>
      <c r="M43" s="18"/>
      <c r="N43" s="18"/>
      <c r="O43" s="18"/>
      <c r="P43" s="18"/>
      <c r="Q43" s="18"/>
      <c r="R43" s="18">
        <v>0.5</v>
      </c>
      <c r="S43" s="18"/>
      <c r="T43" s="18"/>
      <c r="U43" s="18"/>
      <c r="V43" s="21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4">
        <f t="shared" si="3"/>
        <v>0.5</v>
      </c>
      <c r="AT43" s="24">
        <f t="shared" si="4"/>
        <v>0</v>
      </c>
      <c r="AU43" s="25">
        <f t="shared" si="2"/>
        <v>0.5</v>
      </c>
      <c r="AV43" s="107"/>
    </row>
    <row r="44" spans="1:48" x14ac:dyDescent="0.25">
      <c r="A44" s="4">
        <v>42</v>
      </c>
      <c r="B44" s="26" t="s">
        <v>87</v>
      </c>
      <c r="C44" s="18"/>
      <c r="D44" s="18"/>
      <c r="E44" s="18"/>
      <c r="F44" s="18"/>
      <c r="G44" s="18"/>
      <c r="H44" s="18"/>
      <c r="I44" s="27"/>
      <c r="J44" s="18"/>
      <c r="K44" s="18"/>
      <c r="L44" s="18"/>
      <c r="M44" s="18"/>
      <c r="N44" s="18"/>
      <c r="O44" s="18"/>
      <c r="P44" s="28"/>
      <c r="Q44" s="18"/>
      <c r="R44" s="18">
        <v>0.5</v>
      </c>
      <c r="S44" s="18"/>
      <c r="T44" s="18"/>
      <c r="U44" s="18"/>
      <c r="V44" s="21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4">
        <f t="shared" si="3"/>
        <v>0.5</v>
      </c>
      <c r="AT44" s="24">
        <f t="shared" si="4"/>
        <v>0</v>
      </c>
      <c r="AU44" s="25">
        <f t="shared" si="2"/>
        <v>0.5</v>
      </c>
      <c r="AV44" s="107"/>
    </row>
    <row r="45" spans="1:48" x14ac:dyDescent="0.25">
      <c r="A45" s="4">
        <v>43</v>
      </c>
      <c r="B45" s="124" t="s">
        <v>88</v>
      </c>
      <c r="C45" s="18"/>
      <c r="D45" s="18"/>
      <c r="E45" s="18"/>
      <c r="F45" s="18"/>
      <c r="G45" s="18"/>
      <c r="H45" s="19">
        <v>1</v>
      </c>
      <c r="I45" s="27"/>
      <c r="J45" s="18">
        <v>0.5</v>
      </c>
      <c r="K45" s="18"/>
      <c r="L45" s="18">
        <v>0.5</v>
      </c>
      <c r="M45" s="18"/>
      <c r="N45" s="18"/>
      <c r="O45" s="18"/>
      <c r="P45" s="18"/>
      <c r="Q45" s="18"/>
      <c r="R45" s="18"/>
      <c r="S45" s="18"/>
      <c r="T45" s="18"/>
      <c r="U45" s="18"/>
      <c r="V45" s="21"/>
      <c r="W45" s="22"/>
      <c r="X45" s="22"/>
      <c r="Y45" s="22"/>
      <c r="Z45" s="22"/>
      <c r="AA45" s="22"/>
      <c r="AB45" s="22"/>
      <c r="AC45" s="22"/>
      <c r="AD45" s="22">
        <v>7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33">
        <f t="shared" si="3"/>
        <v>2</v>
      </c>
      <c r="AT45" s="33">
        <f t="shared" si="4"/>
        <v>7</v>
      </c>
      <c r="AU45" s="34">
        <f t="shared" si="2"/>
        <v>9</v>
      </c>
      <c r="AV45" s="107">
        <v>1</v>
      </c>
    </row>
    <row r="46" spans="1:48" x14ac:dyDescent="0.25">
      <c r="A46" s="12">
        <v>44</v>
      </c>
      <c r="B46" s="17" t="s">
        <v>89</v>
      </c>
      <c r="C46" s="18"/>
      <c r="D46" s="18"/>
      <c r="E46" s="18"/>
      <c r="F46" s="18"/>
      <c r="G46" s="18"/>
      <c r="H46" s="18"/>
      <c r="I46" s="2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1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42">
        <f t="shared" si="3"/>
        <v>0</v>
      </c>
      <c r="AT46" s="42">
        <f t="shared" si="4"/>
        <v>0</v>
      </c>
      <c r="AU46" s="43">
        <f t="shared" si="2"/>
        <v>0</v>
      </c>
      <c r="AV46" s="107"/>
    </row>
    <row r="47" spans="1:48" x14ac:dyDescent="0.25">
      <c r="A47" s="12">
        <v>45</v>
      </c>
      <c r="B47" s="17" t="s">
        <v>90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1"/>
      <c r="W47" s="22"/>
      <c r="X47" s="22"/>
      <c r="Y47" s="22"/>
      <c r="Z47" s="22"/>
      <c r="AA47" s="22"/>
      <c r="AB47" s="3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42">
        <f t="shared" si="3"/>
        <v>0</v>
      </c>
      <c r="AT47" s="42">
        <f t="shared" si="4"/>
        <v>0</v>
      </c>
      <c r="AU47" s="43">
        <f t="shared" si="2"/>
        <v>0</v>
      </c>
      <c r="AV47" s="107"/>
    </row>
    <row r="48" spans="1:48" ht="25.5" x14ac:dyDescent="0.25">
      <c r="A48" s="12">
        <v>46</v>
      </c>
      <c r="B48" s="17" t="s">
        <v>91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1"/>
      <c r="W48" s="22"/>
      <c r="X48" s="22"/>
      <c r="Y48" s="22"/>
      <c r="Z48" s="22"/>
      <c r="AA48" s="22"/>
      <c r="AB48" s="3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42">
        <f t="shared" si="3"/>
        <v>0</v>
      </c>
      <c r="AT48" s="42">
        <f t="shared" si="4"/>
        <v>0</v>
      </c>
      <c r="AU48" s="43">
        <f t="shared" si="2"/>
        <v>0</v>
      </c>
      <c r="AV48" s="107"/>
    </row>
    <row r="49" spans="1:48" x14ac:dyDescent="0.25">
      <c r="A49" s="4">
        <v>47</v>
      </c>
      <c r="B49" s="123" t="s">
        <v>92</v>
      </c>
      <c r="C49" s="18"/>
      <c r="D49" s="18"/>
      <c r="E49" s="18"/>
      <c r="F49" s="18"/>
      <c r="G49" s="19">
        <v>1.5</v>
      </c>
      <c r="H49" s="18"/>
      <c r="I49" s="18"/>
      <c r="J49" s="18"/>
      <c r="K49" s="18"/>
      <c r="L49" s="18">
        <v>1</v>
      </c>
      <c r="M49" s="18">
        <v>1</v>
      </c>
      <c r="N49" s="18"/>
      <c r="O49" s="18">
        <v>1</v>
      </c>
      <c r="P49" s="18"/>
      <c r="Q49" s="18"/>
      <c r="R49" s="18"/>
      <c r="S49" s="18"/>
      <c r="T49" s="18">
        <v>1</v>
      </c>
      <c r="U49" s="19">
        <v>1</v>
      </c>
      <c r="V49" s="21"/>
      <c r="W49" s="22"/>
      <c r="X49" s="22"/>
      <c r="Y49" s="22"/>
      <c r="Z49" s="22"/>
      <c r="AA49" s="22"/>
      <c r="AB49" s="22">
        <v>2</v>
      </c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33">
        <f t="shared" si="3"/>
        <v>6.5</v>
      </c>
      <c r="AT49" s="33">
        <f t="shared" si="4"/>
        <v>2</v>
      </c>
      <c r="AU49" s="34">
        <f t="shared" si="2"/>
        <v>8.5</v>
      </c>
      <c r="AV49" s="107">
        <v>2.5</v>
      </c>
    </row>
    <row r="50" spans="1:48" x14ac:dyDescent="0.25">
      <c r="A50" s="4">
        <v>48</v>
      </c>
      <c r="B50" s="26" t="s">
        <v>93</v>
      </c>
      <c r="C50" s="18"/>
      <c r="D50" s="18"/>
      <c r="E50" s="18"/>
      <c r="F50" s="18"/>
      <c r="G50" s="18"/>
      <c r="H50" s="18"/>
      <c r="I50" s="2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32"/>
      <c r="AP50" s="22"/>
      <c r="AQ50" s="22"/>
      <c r="AR50" s="22"/>
      <c r="AS50" s="24">
        <f t="shared" si="3"/>
        <v>0</v>
      </c>
      <c r="AT50" s="24">
        <f t="shared" si="4"/>
        <v>0</v>
      </c>
      <c r="AU50" s="25">
        <f t="shared" si="2"/>
        <v>0</v>
      </c>
      <c r="AV50" s="107"/>
    </row>
    <row r="51" spans="1:48" x14ac:dyDescent="0.25">
      <c r="A51" s="4">
        <v>49</v>
      </c>
      <c r="B51" s="26" t="s">
        <v>94</v>
      </c>
      <c r="C51" s="18"/>
      <c r="D51" s="18">
        <v>1</v>
      </c>
      <c r="E51" s="18"/>
      <c r="F51" s="20"/>
      <c r="G51" s="18"/>
      <c r="H51" s="18"/>
      <c r="I51" s="2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31"/>
      <c r="V51" s="21"/>
      <c r="W51" s="22"/>
      <c r="X51" s="22"/>
      <c r="Y51" s="22">
        <v>2</v>
      </c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44"/>
      <c r="AN51" s="22"/>
      <c r="AO51" s="22"/>
      <c r="AP51" s="22"/>
      <c r="AQ51" s="22"/>
      <c r="AR51" s="22"/>
      <c r="AS51" s="24">
        <f t="shared" si="3"/>
        <v>1</v>
      </c>
      <c r="AT51" s="24">
        <f t="shared" si="4"/>
        <v>2</v>
      </c>
      <c r="AU51" s="25">
        <f t="shared" si="2"/>
        <v>3</v>
      </c>
      <c r="AV51" s="107"/>
    </row>
    <row r="52" spans="1:48" x14ac:dyDescent="0.25">
      <c r="A52" s="4">
        <v>50</v>
      </c>
      <c r="B52" s="26" t="s">
        <v>95</v>
      </c>
      <c r="C52" s="18"/>
      <c r="D52" s="18"/>
      <c r="E52" s="18"/>
      <c r="F52" s="20"/>
      <c r="G52" s="18"/>
      <c r="H52" s="18"/>
      <c r="I52" s="2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31"/>
      <c r="V52" s="21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44"/>
      <c r="AN52" s="22"/>
      <c r="AO52" s="22"/>
      <c r="AP52" s="22"/>
      <c r="AQ52" s="22"/>
      <c r="AR52" s="22"/>
      <c r="AS52" s="24">
        <f t="shared" si="3"/>
        <v>0</v>
      </c>
      <c r="AT52" s="24">
        <f t="shared" si="4"/>
        <v>0</v>
      </c>
      <c r="AU52" s="25">
        <f t="shared" si="2"/>
        <v>0</v>
      </c>
      <c r="AV52" s="107"/>
    </row>
    <row r="53" spans="1:48" x14ac:dyDescent="0.25">
      <c r="A53" s="4">
        <v>51</v>
      </c>
      <c r="B53" s="26" t="s">
        <v>96</v>
      </c>
      <c r="C53" s="18"/>
      <c r="D53" s="18"/>
      <c r="E53" s="18"/>
      <c r="F53" s="18"/>
      <c r="G53" s="18"/>
      <c r="H53" s="18"/>
      <c r="I53" s="27"/>
      <c r="J53" s="18"/>
      <c r="K53" s="20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1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4">
        <f t="shared" si="3"/>
        <v>0</v>
      </c>
      <c r="AT53" s="24">
        <f t="shared" si="4"/>
        <v>0</v>
      </c>
      <c r="AU53" s="25">
        <f t="shared" si="2"/>
        <v>0</v>
      </c>
      <c r="AV53" s="107"/>
    </row>
    <row r="54" spans="1:48" x14ac:dyDescent="0.25">
      <c r="A54" s="4">
        <v>52</v>
      </c>
      <c r="B54" s="17" t="s">
        <v>97</v>
      </c>
      <c r="C54" s="18"/>
      <c r="D54" s="18"/>
      <c r="E54" s="18"/>
      <c r="F54" s="18"/>
      <c r="G54" s="18"/>
      <c r="H54" s="18"/>
      <c r="I54" s="27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1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32"/>
      <c r="AP54" s="22"/>
      <c r="AQ54" s="30"/>
      <c r="AR54" s="22"/>
      <c r="AS54" s="24">
        <f t="shared" si="3"/>
        <v>0</v>
      </c>
      <c r="AT54" s="24">
        <f t="shared" si="4"/>
        <v>0</v>
      </c>
      <c r="AU54" s="25">
        <f t="shared" si="2"/>
        <v>0</v>
      </c>
      <c r="AV54" s="107"/>
    </row>
    <row r="55" spans="1:48" x14ac:dyDescent="0.25">
      <c r="A55" s="4">
        <v>53</v>
      </c>
      <c r="B55" s="17" t="s">
        <v>98</v>
      </c>
      <c r="C55" s="18"/>
      <c r="D55" s="18"/>
      <c r="E55" s="18"/>
      <c r="F55" s="18">
        <v>1</v>
      </c>
      <c r="G55" s="18"/>
      <c r="H55" s="18"/>
      <c r="I55" s="27"/>
      <c r="J55" s="18"/>
      <c r="K55" s="19">
        <v>2</v>
      </c>
      <c r="L55" s="18">
        <v>1</v>
      </c>
      <c r="M55" s="18"/>
      <c r="N55" s="18"/>
      <c r="O55" s="18"/>
      <c r="P55" s="18"/>
      <c r="Q55" s="18"/>
      <c r="R55" s="18"/>
      <c r="S55" s="18"/>
      <c r="T55" s="18"/>
      <c r="U55" s="19">
        <v>1</v>
      </c>
      <c r="V55" s="21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30"/>
      <c r="AR55" s="22"/>
      <c r="AS55" s="24">
        <f t="shared" si="3"/>
        <v>5</v>
      </c>
      <c r="AT55" s="24">
        <f t="shared" si="4"/>
        <v>0</v>
      </c>
      <c r="AU55" s="25">
        <f t="shared" si="2"/>
        <v>5</v>
      </c>
      <c r="AV55" s="107">
        <v>3</v>
      </c>
    </row>
    <row r="56" spans="1:48" ht="118.5" customHeight="1" x14ac:dyDescent="0.25">
      <c r="A56" s="4" t="s">
        <v>0</v>
      </c>
      <c r="B56" s="5" t="s">
        <v>1</v>
      </c>
      <c r="C56" s="112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  <c r="I56" s="6" t="s">
        <v>8</v>
      </c>
      <c r="J56" s="6" t="s">
        <v>9</v>
      </c>
      <c r="K56" s="6" t="s">
        <v>10</v>
      </c>
      <c r="L56" s="6" t="s">
        <v>11</v>
      </c>
      <c r="M56" s="6" t="s">
        <v>12</v>
      </c>
      <c r="N56" s="6" t="s">
        <v>13</v>
      </c>
      <c r="O56" s="6" t="s">
        <v>14</v>
      </c>
      <c r="P56" s="6" t="s">
        <v>15</v>
      </c>
      <c r="Q56" s="6" t="s">
        <v>16</v>
      </c>
      <c r="R56" s="6" t="s">
        <v>17</v>
      </c>
      <c r="S56" s="6" t="s">
        <v>18</v>
      </c>
      <c r="T56" s="6" t="s">
        <v>19</v>
      </c>
      <c r="U56" s="6" t="s">
        <v>20</v>
      </c>
      <c r="V56" s="6" t="s">
        <v>21</v>
      </c>
      <c r="W56" s="6" t="s">
        <v>22</v>
      </c>
      <c r="X56" s="7" t="s">
        <v>23</v>
      </c>
      <c r="Y56" s="6" t="s">
        <v>24</v>
      </c>
      <c r="Z56" s="6" t="s">
        <v>25</v>
      </c>
      <c r="AA56" s="6" t="s">
        <v>26</v>
      </c>
      <c r="AB56" s="6" t="s">
        <v>27</v>
      </c>
      <c r="AC56" s="6" t="s">
        <v>28</v>
      </c>
      <c r="AD56" s="6" t="s">
        <v>29</v>
      </c>
      <c r="AE56" s="6" t="s">
        <v>30</v>
      </c>
      <c r="AF56" s="6" t="s">
        <v>31</v>
      </c>
      <c r="AG56" s="6" t="s">
        <v>32</v>
      </c>
      <c r="AH56" s="6" t="s">
        <v>33</v>
      </c>
      <c r="AI56" s="6" t="s">
        <v>34</v>
      </c>
      <c r="AJ56" s="8"/>
      <c r="AK56" s="6" t="s">
        <v>35</v>
      </c>
      <c r="AL56" s="6" t="s">
        <v>36</v>
      </c>
      <c r="AM56" s="6" t="s">
        <v>37</v>
      </c>
      <c r="AN56" s="6" t="s">
        <v>38</v>
      </c>
      <c r="AO56" s="6" t="s">
        <v>39</v>
      </c>
      <c r="AP56" s="6" t="s">
        <v>40</v>
      </c>
      <c r="AQ56" s="6" t="s">
        <v>41</v>
      </c>
      <c r="AR56" s="6" t="s">
        <v>42</v>
      </c>
      <c r="AS56" s="9" t="s">
        <v>43</v>
      </c>
      <c r="AT56" s="9" t="s">
        <v>44</v>
      </c>
      <c r="AU56" s="10" t="s">
        <v>45</v>
      </c>
      <c r="AV56" s="107"/>
    </row>
    <row r="57" spans="1:48" ht="51" x14ac:dyDescent="0.25">
      <c r="A57" s="4">
        <v>54</v>
      </c>
      <c r="B57" s="123" t="s">
        <v>99</v>
      </c>
      <c r="C57" s="18"/>
      <c r="D57" s="18">
        <v>1</v>
      </c>
      <c r="E57" s="18"/>
      <c r="F57" s="18"/>
      <c r="G57" s="18"/>
      <c r="H57" s="18"/>
      <c r="I57" s="27"/>
      <c r="J57" s="18"/>
      <c r="K57" s="18"/>
      <c r="L57" s="18"/>
      <c r="M57" s="18">
        <v>1</v>
      </c>
      <c r="N57" s="18"/>
      <c r="O57" s="18"/>
      <c r="P57" s="18"/>
      <c r="Q57" s="18"/>
      <c r="R57" s="18">
        <v>1</v>
      </c>
      <c r="S57" s="18"/>
      <c r="T57" s="18"/>
      <c r="U57" s="18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>
        <v>10</v>
      </c>
      <c r="AN57" s="22"/>
      <c r="AO57" s="22"/>
      <c r="AP57" s="22"/>
      <c r="AQ57" s="22"/>
      <c r="AR57" s="22"/>
      <c r="AS57" s="33">
        <f t="shared" si="3"/>
        <v>3</v>
      </c>
      <c r="AT57" s="33">
        <f t="shared" si="4"/>
        <v>10</v>
      </c>
      <c r="AU57" s="34">
        <f t="shared" si="2"/>
        <v>13</v>
      </c>
      <c r="AV57" s="107"/>
    </row>
    <row r="58" spans="1:48" x14ac:dyDescent="0.25">
      <c r="A58" s="4">
        <v>55</v>
      </c>
      <c r="B58" s="26" t="s">
        <v>100</v>
      </c>
      <c r="C58" s="18"/>
      <c r="D58" s="18"/>
      <c r="E58" s="18"/>
      <c r="F58" s="18"/>
      <c r="G58" s="18"/>
      <c r="H58" s="18"/>
      <c r="I58" s="27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21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4">
        <f t="shared" si="3"/>
        <v>0</v>
      </c>
      <c r="AT58" s="24">
        <f t="shared" si="4"/>
        <v>0</v>
      </c>
      <c r="AU58" s="25">
        <f t="shared" si="2"/>
        <v>0</v>
      </c>
      <c r="AV58" s="107"/>
    </row>
    <row r="59" spans="1:48" x14ac:dyDescent="0.25">
      <c r="A59" s="4">
        <v>56</v>
      </c>
      <c r="B59" s="45" t="s">
        <v>101</v>
      </c>
      <c r="C59" s="18">
        <v>1</v>
      </c>
      <c r="D59" s="18">
        <v>2</v>
      </c>
      <c r="E59" s="18"/>
      <c r="F59" s="18">
        <v>1</v>
      </c>
      <c r="G59" s="19">
        <v>2</v>
      </c>
      <c r="H59" s="18">
        <v>1</v>
      </c>
      <c r="I59" s="27">
        <v>1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9">
        <v>1</v>
      </c>
      <c r="U59" s="18"/>
      <c r="V59" s="21"/>
      <c r="W59" s="22"/>
      <c r="X59" s="22"/>
      <c r="Y59" s="22">
        <v>1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32"/>
      <c r="AP59" s="22"/>
      <c r="AQ59" s="22"/>
      <c r="AR59" s="22"/>
      <c r="AS59" s="33">
        <f t="shared" si="3"/>
        <v>9</v>
      </c>
      <c r="AT59" s="33">
        <f t="shared" si="4"/>
        <v>1</v>
      </c>
      <c r="AU59" s="34">
        <f t="shared" si="2"/>
        <v>10</v>
      </c>
      <c r="AV59" s="107">
        <v>3</v>
      </c>
    </row>
    <row r="60" spans="1:48" x14ac:dyDescent="0.25">
      <c r="A60" s="4">
        <v>57</v>
      </c>
      <c r="B60" s="26" t="s">
        <v>102</v>
      </c>
      <c r="C60" s="18"/>
      <c r="D60" s="18"/>
      <c r="E60" s="18"/>
      <c r="F60" s="20">
        <v>1</v>
      </c>
      <c r="G60" s="18"/>
      <c r="H60" s="18"/>
      <c r="I60" s="27"/>
      <c r="J60" s="18"/>
      <c r="K60" s="18"/>
      <c r="L60" s="18">
        <v>1</v>
      </c>
      <c r="M60" s="18"/>
      <c r="N60" s="18"/>
      <c r="O60" s="18"/>
      <c r="P60" s="18"/>
      <c r="Q60" s="18"/>
      <c r="R60" s="18"/>
      <c r="S60" s="18"/>
      <c r="T60" s="18"/>
      <c r="U60" s="18"/>
      <c r="V60" s="21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32">
        <f t="shared" si="3"/>
        <v>2</v>
      </c>
      <c r="AT60" s="32">
        <f t="shared" si="4"/>
        <v>0</v>
      </c>
      <c r="AU60" s="46">
        <f t="shared" si="2"/>
        <v>2</v>
      </c>
      <c r="AV60" s="107"/>
    </row>
    <row r="61" spans="1:48" x14ac:dyDescent="0.25">
      <c r="A61" s="4">
        <v>58</v>
      </c>
      <c r="B61" s="26" t="s">
        <v>103</v>
      </c>
      <c r="C61" s="18"/>
      <c r="D61" s="18"/>
      <c r="E61" s="18"/>
      <c r="F61" s="20"/>
      <c r="G61" s="18"/>
      <c r="H61" s="18"/>
      <c r="I61" s="27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21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32">
        <f t="shared" si="3"/>
        <v>0</v>
      </c>
      <c r="AT61" s="32">
        <f t="shared" si="4"/>
        <v>0</v>
      </c>
      <c r="AU61" s="46">
        <f t="shared" si="2"/>
        <v>0</v>
      </c>
      <c r="AV61" s="107"/>
    </row>
    <row r="62" spans="1:48" ht="25.5" x14ac:dyDescent="0.25">
      <c r="A62" s="4">
        <v>59</v>
      </c>
      <c r="B62" s="26" t="s">
        <v>104</v>
      </c>
      <c r="C62" s="18"/>
      <c r="D62" s="18"/>
      <c r="E62" s="18"/>
      <c r="F62" s="20"/>
      <c r="G62" s="18"/>
      <c r="H62" s="18"/>
      <c r="I62" s="27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21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32">
        <f t="shared" si="3"/>
        <v>0</v>
      </c>
      <c r="AT62" s="32">
        <f t="shared" si="4"/>
        <v>0</v>
      </c>
      <c r="AU62" s="46">
        <f t="shared" si="2"/>
        <v>0</v>
      </c>
      <c r="AV62" s="107"/>
    </row>
    <row r="63" spans="1:48" ht="25.5" x14ac:dyDescent="0.25">
      <c r="A63" s="4">
        <v>60</v>
      </c>
      <c r="B63" s="26" t="s">
        <v>249</v>
      </c>
      <c r="C63" s="18"/>
      <c r="D63" s="18"/>
      <c r="E63" s="18"/>
      <c r="F63" s="20"/>
      <c r="G63" s="18"/>
      <c r="H63" s="18"/>
      <c r="I63" s="27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21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32">
        <f t="shared" si="3"/>
        <v>0</v>
      </c>
      <c r="AT63" s="32">
        <f t="shared" si="4"/>
        <v>0</v>
      </c>
      <c r="AU63" s="46">
        <f t="shared" si="2"/>
        <v>0</v>
      </c>
      <c r="AV63" s="107"/>
    </row>
    <row r="64" spans="1:48" x14ac:dyDescent="0.25">
      <c r="A64" s="4">
        <v>61</v>
      </c>
      <c r="B64" s="26" t="s">
        <v>106</v>
      </c>
      <c r="C64" s="18"/>
      <c r="D64" s="18"/>
      <c r="E64" s="18"/>
      <c r="F64" s="20"/>
      <c r="G64" s="18"/>
      <c r="H64" s="18"/>
      <c r="I64" s="27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21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4">
        <f t="shared" si="3"/>
        <v>0</v>
      </c>
      <c r="AT64" s="24">
        <f t="shared" si="4"/>
        <v>0</v>
      </c>
      <c r="AU64" s="25">
        <f t="shared" si="2"/>
        <v>0</v>
      </c>
      <c r="AV64" s="107"/>
    </row>
    <row r="65" spans="1:48" ht="25.5" x14ac:dyDescent="0.25">
      <c r="A65" s="4">
        <v>62</v>
      </c>
      <c r="B65" s="123" t="s">
        <v>107</v>
      </c>
      <c r="C65" s="18"/>
      <c r="D65" s="18"/>
      <c r="E65" s="18"/>
      <c r="F65" s="18"/>
      <c r="G65" s="18"/>
      <c r="H65" s="18"/>
      <c r="I65" s="2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1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>
        <v>18</v>
      </c>
      <c r="AM65" s="22"/>
      <c r="AN65" s="22"/>
      <c r="AO65" s="22"/>
      <c r="AP65" s="22"/>
      <c r="AQ65" s="22"/>
      <c r="AR65" s="22"/>
      <c r="AS65" s="33">
        <f t="shared" si="3"/>
        <v>0</v>
      </c>
      <c r="AT65" s="33">
        <f t="shared" si="4"/>
        <v>18</v>
      </c>
      <c r="AU65" s="34">
        <f t="shared" si="2"/>
        <v>18</v>
      </c>
      <c r="AV65" s="107"/>
    </row>
    <row r="66" spans="1:48" ht="38.25" x14ac:dyDescent="0.25">
      <c r="A66" s="4">
        <v>63</v>
      </c>
      <c r="B66" s="26" t="s">
        <v>108</v>
      </c>
      <c r="C66" s="18"/>
      <c r="D66" s="18"/>
      <c r="E66" s="18"/>
      <c r="F66" s="18"/>
      <c r="G66" s="18"/>
      <c r="H66" s="18"/>
      <c r="I66" s="2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21"/>
      <c r="W66" s="22"/>
      <c r="X66" s="22"/>
      <c r="Y66" s="22"/>
      <c r="Z66" s="22"/>
      <c r="AA66" s="22"/>
      <c r="AB66" s="22"/>
      <c r="AC66" s="22"/>
      <c r="AD66" s="22">
        <v>1</v>
      </c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4">
        <f t="shared" si="3"/>
        <v>0</v>
      </c>
      <c r="AT66" s="24">
        <f t="shared" si="4"/>
        <v>1</v>
      </c>
      <c r="AU66" s="25">
        <f t="shared" si="2"/>
        <v>1</v>
      </c>
      <c r="AV66" s="107"/>
    </row>
    <row r="67" spans="1:48" ht="25.5" x14ac:dyDescent="0.25">
      <c r="A67" s="4">
        <v>64</v>
      </c>
      <c r="B67" s="17" t="s">
        <v>109</v>
      </c>
      <c r="C67" s="18"/>
      <c r="D67" s="18"/>
      <c r="E67" s="18"/>
      <c r="F67" s="18"/>
      <c r="G67" s="18"/>
      <c r="H67" s="18"/>
      <c r="I67" s="2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1"/>
      <c r="W67" s="22"/>
      <c r="X67" s="22"/>
      <c r="Y67" s="22">
        <v>2</v>
      </c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4">
        <f t="shared" si="3"/>
        <v>0</v>
      </c>
      <c r="AT67" s="24">
        <f t="shared" si="4"/>
        <v>2</v>
      </c>
      <c r="AU67" s="25">
        <f t="shared" si="2"/>
        <v>2</v>
      </c>
      <c r="AV67" s="107"/>
    </row>
    <row r="68" spans="1:48" x14ac:dyDescent="0.25">
      <c r="A68" s="4">
        <v>65</v>
      </c>
      <c r="B68" s="124" t="s">
        <v>250</v>
      </c>
      <c r="C68" s="18"/>
      <c r="D68" s="18"/>
      <c r="E68" s="18"/>
      <c r="F68" s="18"/>
      <c r="G68" s="18">
        <v>1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3">
        <v>3</v>
      </c>
      <c r="W68" s="22"/>
      <c r="X68" s="22"/>
      <c r="Y68" s="22"/>
      <c r="Z68" s="22"/>
      <c r="AA68" s="22">
        <v>1</v>
      </c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33">
        <f t="shared" ref="AS68:AS99" si="5">C68+D68+E68+F68+G68+H68+I68+J68+K68+L68+M68+N68+O68+P68+Q68+R68+S68+T68+U68</f>
        <v>1</v>
      </c>
      <c r="AT68" s="33">
        <f t="shared" ref="AT68:AT99" si="6">V68+W68+X68+Y68+Z68+AA68+AB68+AC68+AD68+AE68+AF68+AG68+AH68+AI68+AJ68+AK68+AL68+AM68+AN68+AO68+AP68+AQ68+AR68</f>
        <v>4</v>
      </c>
      <c r="AU68" s="34">
        <f t="shared" si="2"/>
        <v>5</v>
      </c>
      <c r="AV68" s="107">
        <v>1</v>
      </c>
    </row>
    <row r="69" spans="1:48" x14ac:dyDescent="0.25">
      <c r="A69" s="4">
        <v>66</v>
      </c>
      <c r="B69" s="124" t="s">
        <v>111</v>
      </c>
      <c r="C69" s="18"/>
      <c r="D69" s="18">
        <v>1</v>
      </c>
      <c r="E69" s="18"/>
      <c r="F69" s="18"/>
      <c r="G69" s="18"/>
      <c r="H69" s="18">
        <v>2</v>
      </c>
      <c r="I69" s="18"/>
      <c r="J69" s="18"/>
      <c r="K69" s="19">
        <v>2</v>
      </c>
      <c r="L69" s="18"/>
      <c r="M69" s="18">
        <v>1</v>
      </c>
      <c r="N69" s="18"/>
      <c r="O69" s="18"/>
      <c r="P69" s="18"/>
      <c r="Q69" s="18"/>
      <c r="R69" s="18">
        <v>1</v>
      </c>
      <c r="S69" s="18"/>
      <c r="T69" s="18"/>
      <c r="U69" s="18"/>
      <c r="V69" s="23">
        <v>2</v>
      </c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32"/>
      <c r="AP69" s="22"/>
      <c r="AQ69" s="22"/>
      <c r="AR69" s="22"/>
      <c r="AS69" s="32">
        <f t="shared" si="5"/>
        <v>7</v>
      </c>
      <c r="AT69" s="32">
        <f t="shared" si="6"/>
        <v>2</v>
      </c>
      <c r="AU69" s="128">
        <f t="shared" ref="AU69:AU111" si="7">AS69+AT69</f>
        <v>9</v>
      </c>
      <c r="AV69" s="107">
        <v>4</v>
      </c>
    </row>
    <row r="70" spans="1:48" x14ac:dyDescent="0.25">
      <c r="A70" s="4">
        <v>67</v>
      </c>
      <c r="B70" s="17" t="s">
        <v>112</v>
      </c>
      <c r="C70" s="18"/>
      <c r="D70" s="18"/>
      <c r="E70" s="18"/>
      <c r="F70" s="18"/>
      <c r="G70" s="18"/>
      <c r="H70" s="18"/>
      <c r="I70" s="2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21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32"/>
      <c r="AJ70" s="32"/>
      <c r="AK70" s="22"/>
      <c r="AL70" s="22"/>
      <c r="AM70" s="22"/>
      <c r="AN70" s="22"/>
      <c r="AO70" s="22"/>
      <c r="AP70" s="22"/>
      <c r="AQ70" s="22"/>
      <c r="AR70" s="22"/>
      <c r="AS70" s="24">
        <f t="shared" si="5"/>
        <v>0</v>
      </c>
      <c r="AT70" s="24">
        <f t="shared" si="6"/>
        <v>0</v>
      </c>
      <c r="AU70" s="25">
        <f t="shared" si="7"/>
        <v>0</v>
      </c>
      <c r="AV70" s="107"/>
    </row>
    <row r="71" spans="1:48" x14ac:dyDescent="0.25">
      <c r="A71" s="4">
        <v>68</v>
      </c>
      <c r="B71" s="123" t="s">
        <v>113</v>
      </c>
      <c r="C71" s="18"/>
      <c r="D71" s="18">
        <v>1</v>
      </c>
      <c r="E71" s="18"/>
      <c r="F71" s="18">
        <v>1</v>
      </c>
      <c r="G71" s="18"/>
      <c r="H71" s="18"/>
      <c r="I71" s="27"/>
      <c r="J71" s="18"/>
      <c r="K71" s="18"/>
      <c r="L71" s="18"/>
      <c r="M71" s="18">
        <v>1</v>
      </c>
      <c r="N71" s="18"/>
      <c r="O71" s="18"/>
      <c r="P71" s="18"/>
      <c r="Q71" s="18"/>
      <c r="R71" s="18">
        <v>1</v>
      </c>
      <c r="S71" s="18"/>
      <c r="T71" s="18"/>
      <c r="U71" s="18"/>
      <c r="V71" s="21"/>
      <c r="W71" s="22"/>
      <c r="X71" s="22"/>
      <c r="Y71" s="22">
        <v>2</v>
      </c>
      <c r="Z71" s="22"/>
      <c r="AA71" s="22"/>
      <c r="AB71" s="22"/>
      <c r="AC71" s="22"/>
      <c r="AD71" s="22"/>
      <c r="AE71" s="22"/>
      <c r="AF71" s="22">
        <v>1</v>
      </c>
      <c r="AG71" s="22"/>
      <c r="AH71" s="22"/>
      <c r="AI71" s="22"/>
      <c r="AJ71" s="22"/>
      <c r="AK71" s="22"/>
      <c r="AL71" s="22"/>
      <c r="AM71" s="22"/>
      <c r="AN71" s="22">
        <v>1</v>
      </c>
      <c r="AO71" s="22"/>
      <c r="AP71" s="22"/>
      <c r="AQ71" s="22"/>
      <c r="AR71" s="22"/>
      <c r="AS71" s="33">
        <f t="shared" si="5"/>
        <v>4</v>
      </c>
      <c r="AT71" s="33">
        <f t="shared" si="6"/>
        <v>4</v>
      </c>
      <c r="AU71" s="34">
        <f t="shared" si="7"/>
        <v>8</v>
      </c>
      <c r="AV71" s="107"/>
    </row>
    <row r="72" spans="1:48" x14ac:dyDescent="0.25">
      <c r="A72" s="4">
        <v>69</v>
      </c>
      <c r="B72" s="17" t="s">
        <v>114</v>
      </c>
      <c r="C72" s="18"/>
      <c r="D72" s="18">
        <v>0.5</v>
      </c>
      <c r="E72" s="18"/>
      <c r="F72" s="18"/>
      <c r="G72" s="18"/>
      <c r="H72" s="18"/>
      <c r="I72" s="2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21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>
        <v>1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4">
        <f t="shared" si="5"/>
        <v>0.5</v>
      </c>
      <c r="AT72" s="24">
        <f t="shared" si="6"/>
        <v>1</v>
      </c>
      <c r="AU72" s="25">
        <f t="shared" si="7"/>
        <v>1.5</v>
      </c>
      <c r="AV72" s="107"/>
    </row>
    <row r="73" spans="1:48" ht="25.5" x14ac:dyDescent="0.25">
      <c r="A73" s="4">
        <v>70</v>
      </c>
      <c r="B73" s="17" t="s">
        <v>115</v>
      </c>
      <c r="C73" s="18"/>
      <c r="D73" s="18"/>
      <c r="E73" s="18"/>
      <c r="F73" s="18">
        <v>1</v>
      </c>
      <c r="G73" s="18"/>
      <c r="H73" s="18"/>
      <c r="I73" s="27"/>
      <c r="J73" s="18"/>
      <c r="K73" s="19">
        <v>0.5</v>
      </c>
      <c r="L73" s="18"/>
      <c r="M73" s="18"/>
      <c r="N73" s="18"/>
      <c r="O73" s="18"/>
      <c r="P73" s="18"/>
      <c r="Q73" s="18"/>
      <c r="R73" s="18"/>
      <c r="S73" s="18"/>
      <c r="T73" s="18"/>
      <c r="U73" s="19">
        <v>0.5</v>
      </c>
      <c r="V73" s="21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>
        <v>1</v>
      </c>
      <c r="AJ73" s="22"/>
      <c r="AK73" s="22"/>
      <c r="AL73" s="22"/>
      <c r="AM73" s="22"/>
      <c r="AN73" s="22"/>
      <c r="AO73" s="22"/>
      <c r="AP73" s="22"/>
      <c r="AQ73" s="22"/>
      <c r="AR73" s="22"/>
      <c r="AS73" s="24">
        <f t="shared" si="5"/>
        <v>2</v>
      </c>
      <c r="AT73" s="24">
        <f t="shared" si="6"/>
        <v>1</v>
      </c>
      <c r="AU73" s="25">
        <f t="shared" si="7"/>
        <v>3</v>
      </c>
      <c r="AV73" s="107">
        <v>1</v>
      </c>
    </row>
    <row r="74" spans="1:48" x14ac:dyDescent="0.25">
      <c r="A74" s="4">
        <v>71</v>
      </c>
      <c r="B74" s="17" t="s">
        <v>116</v>
      </c>
      <c r="C74" s="18"/>
      <c r="D74" s="18">
        <v>0.5</v>
      </c>
      <c r="E74" s="18"/>
      <c r="F74" s="18"/>
      <c r="G74" s="18"/>
      <c r="H74" s="18"/>
      <c r="I74" s="27"/>
      <c r="J74" s="18"/>
      <c r="K74" s="18">
        <v>0.5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1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4">
        <f t="shared" si="5"/>
        <v>1</v>
      </c>
      <c r="AT74" s="24">
        <f t="shared" si="6"/>
        <v>0</v>
      </c>
      <c r="AU74" s="25">
        <f t="shared" si="7"/>
        <v>1</v>
      </c>
      <c r="AV74" s="107"/>
    </row>
    <row r="75" spans="1:48" ht="25.5" x14ac:dyDescent="0.25">
      <c r="A75" s="4">
        <v>72</v>
      </c>
      <c r="B75" s="26" t="s">
        <v>117</v>
      </c>
      <c r="C75" s="18"/>
      <c r="D75" s="18"/>
      <c r="E75" s="18"/>
      <c r="F75" s="18"/>
      <c r="G75" s="18"/>
      <c r="H75" s="18"/>
      <c r="I75" s="2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1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4">
        <f t="shared" si="5"/>
        <v>0</v>
      </c>
      <c r="AT75" s="24">
        <f t="shared" si="6"/>
        <v>0</v>
      </c>
      <c r="AU75" s="25">
        <f t="shared" si="7"/>
        <v>0</v>
      </c>
      <c r="AV75" s="107"/>
    </row>
    <row r="76" spans="1:48" ht="25.5" x14ac:dyDescent="0.25">
      <c r="A76" s="4">
        <v>73</v>
      </c>
      <c r="B76" s="17" t="s">
        <v>118</v>
      </c>
      <c r="C76" s="18"/>
      <c r="D76" s="18"/>
      <c r="E76" s="18"/>
      <c r="F76" s="18"/>
      <c r="G76" s="18"/>
      <c r="H76" s="18"/>
      <c r="I76" s="2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1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4">
        <f t="shared" si="5"/>
        <v>0</v>
      </c>
      <c r="AT76" s="24">
        <f t="shared" si="6"/>
        <v>0</v>
      </c>
      <c r="AU76" s="25">
        <f t="shared" si="7"/>
        <v>0</v>
      </c>
      <c r="AV76" s="107"/>
    </row>
    <row r="77" spans="1:48" x14ac:dyDescent="0.25">
      <c r="A77" s="4">
        <v>74</v>
      </c>
      <c r="B77" s="26" t="s">
        <v>119</v>
      </c>
      <c r="C77" s="18"/>
      <c r="D77" s="18"/>
      <c r="E77" s="18"/>
      <c r="F77" s="18"/>
      <c r="G77" s="18"/>
      <c r="H77" s="18"/>
      <c r="I77" s="27"/>
      <c r="J77" s="18"/>
      <c r="K77" s="18"/>
      <c r="L77" s="18"/>
      <c r="M77" s="18"/>
      <c r="N77" s="18"/>
      <c r="O77" s="18"/>
      <c r="P77" s="18"/>
      <c r="Q77" s="18"/>
      <c r="R77" s="18">
        <v>0.5</v>
      </c>
      <c r="S77" s="18"/>
      <c r="T77" s="18"/>
      <c r="U77" s="18"/>
      <c r="V77" s="21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4">
        <f t="shared" si="5"/>
        <v>0.5</v>
      </c>
      <c r="AT77" s="24">
        <f t="shared" si="6"/>
        <v>0</v>
      </c>
      <c r="AU77" s="25">
        <f t="shared" si="7"/>
        <v>0.5</v>
      </c>
      <c r="AV77" s="107"/>
    </row>
    <row r="78" spans="1:48" x14ac:dyDescent="0.25">
      <c r="A78" s="4">
        <v>75</v>
      </c>
      <c r="B78" s="26" t="s">
        <v>120</v>
      </c>
      <c r="C78" s="18"/>
      <c r="D78" s="18"/>
      <c r="E78" s="18"/>
      <c r="F78" s="18"/>
      <c r="G78" s="18"/>
      <c r="H78" s="18"/>
      <c r="I78" s="2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4">
        <f t="shared" si="5"/>
        <v>0</v>
      </c>
      <c r="AT78" s="24">
        <f t="shared" si="6"/>
        <v>0</v>
      </c>
      <c r="AU78" s="25">
        <f t="shared" si="7"/>
        <v>0</v>
      </c>
      <c r="AV78" s="107"/>
    </row>
    <row r="79" spans="1:48" x14ac:dyDescent="0.25">
      <c r="A79" s="4">
        <v>76</v>
      </c>
      <c r="B79" s="40" t="s">
        <v>121</v>
      </c>
      <c r="C79" s="18"/>
      <c r="D79" s="18">
        <v>0.5</v>
      </c>
      <c r="E79" s="18"/>
      <c r="F79" s="18"/>
      <c r="G79" s="18"/>
      <c r="H79" s="18"/>
      <c r="I79" s="27"/>
      <c r="J79" s="18"/>
      <c r="K79" s="18"/>
      <c r="L79" s="18">
        <v>1</v>
      </c>
      <c r="M79" s="18"/>
      <c r="N79" s="18"/>
      <c r="O79" s="18"/>
      <c r="P79" s="18"/>
      <c r="Q79" s="18"/>
      <c r="R79" s="18"/>
      <c r="S79" s="18"/>
      <c r="T79" s="18"/>
      <c r="U79" s="18"/>
      <c r="V79" s="21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32">
        <f t="shared" si="5"/>
        <v>1.5</v>
      </c>
      <c r="AT79" s="32">
        <f t="shared" si="6"/>
        <v>0</v>
      </c>
      <c r="AU79" s="46">
        <f t="shared" si="7"/>
        <v>1.5</v>
      </c>
      <c r="AV79" s="107"/>
    </row>
    <row r="80" spans="1:48" x14ac:dyDescent="0.25">
      <c r="A80" s="4">
        <v>77</v>
      </c>
      <c r="B80" s="26" t="s">
        <v>122</v>
      </c>
      <c r="C80" s="18"/>
      <c r="D80" s="18"/>
      <c r="E80" s="18"/>
      <c r="F80" s="18"/>
      <c r="G80" s="18"/>
      <c r="H80" s="18"/>
      <c r="I80" s="27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1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32">
        <f t="shared" si="5"/>
        <v>0</v>
      </c>
      <c r="AT80" s="32">
        <f t="shared" si="6"/>
        <v>0</v>
      </c>
      <c r="AU80" s="46">
        <f t="shared" si="7"/>
        <v>0</v>
      </c>
      <c r="AV80" s="107"/>
    </row>
    <row r="81" spans="1:48" ht="25.5" x14ac:dyDescent="0.25">
      <c r="A81" s="4">
        <v>78</v>
      </c>
      <c r="B81" s="17" t="s">
        <v>123</v>
      </c>
      <c r="C81" s="18"/>
      <c r="D81" s="18"/>
      <c r="E81" s="18"/>
      <c r="F81" s="18"/>
      <c r="G81" s="18"/>
      <c r="H81" s="18"/>
      <c r="I81" s="27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21">
        <v>3</v>
      </c>
      <c r="W81" s="22"/>
      <c r="X81" s="22"/>
      <c r="Y81" s="22"/>
      <c r="Z81" s="22"/>
      <c r="AA81" s="22">
        <v>1</v>
      </c>
      <c r="AB81" s="22"/>
      <c r="AC81" s="22"/>
      <c r="AD81" s="22">
        <v>1</v>
      </c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32"/>
      <c r="AP81" s="22"/>
      <c r="AQ81" s="22"/>
      <c r="AR81" s="22"/>
      <c r="AS81" s="24">
        <f t="shared" si="5"/>
        <v>0</v>
      </c>
      <c r="AT81" s="24">
        <f t="shared" si="6"/>
        <v>5</v>
      </c>
      <c r="AU81" s="25">
        <f t="shared" si="7"/>
        <v>5</v>
      </c>
      <c r="AV81" s="107"/>
    </row>
    <row r="82" spans="1:48" x14ac:dyDescent="0.25">
      <c r="A82" s="4">
        <v>79</v>
      </c>
      <c r="B82" s="123" t="s">
        <v>124</v>
      </c>
      <c r="C82" s="18">
        <v>1.5</v>
      </c>
      <c r="D82" s="18">
        <v>1</v>
      </c>
      <c r="E82" s="18"/>
      <c r="F82" s="18"/>
      <c r="G82" s="18">
        <v>1</v>
      </c>
      <c r="H82" s="18"/>
      <c r="I82" s="27"/>
      <c r="J82" s="18">
        <v>1.5</v>
      </c>
      <c r="K82" s="18">
        <v>1</v>
      </c>
      <c r="L82" s="18">
        <v>2</v>
      </c>
      <c r="M82" s="18">
        <v>1</v>
      </c>
      <c r="N82" s="18"/>
      <c r="O82" s="18">
        <v>1</v>
      </c>
      <c r="P82" s="18"/>
      <c r="Q82" s="18"/>
      <c r="R82" s="18"/>
      <c r="S82" s="18"/>
      <c r="T82" s="18">
        <v>1</v>
      </c>
      <c r="U82" s="18">
        <v>0.5</v>
      </c>
      <c r="V82" s="21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33">
        <f t="shared" si="5"/>
        <v>11.5</v>
      </c>
      <c r="AT82" s="33">
        <f t="shared" si="6"/>
        <v>0</v>
      </c>
      <c r="AU82" s="34">
        <f t="shared" si="7"/>
        <v>11.5</v>
      </c>
      <c r="AV82" s="107">
        <v>1.5</v>
      </c>
    </row>
    <row r="83" spans="1:48" x14ac:dyDescent="0.25">
      <c r="A83" s="4">
        <v>80</v>
      </c>
      <c r="B83" s="17" t="s">
        <v>125</v>
      </c>
      <c r="C83" s="18"/>
      <c r="D83" s="18"/>
      <c r="E83" s="18"/>
      <c r="F83" s="18"/>
      <c r="G83" s="18"/>
      <c r="H83" s="18"/>
      <c r="I83" s="27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21"/>
      <c r="W83" s="22"/>
      <c r="X83" s="22"/>
      <c r="Y83" s="22">
        <v>2</v>
      </c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4">
        <f t="shared" si="5"/>
        <v>0</v>
      </c>
      <c r="AT83" s="24">
        <f t="shared" si="6"/>
        <v>2</v>
      </c>
      <c r="AU83" s="25">
        <f t="shared" si="7"/>
        <v>2</v>
      </c>
      <c r="AV83" s="107">
        <v>1</v>
      </c>
    </row>
    <row r="84" spans="1:48" ht="25.5" x14ac:dyDescent="0.25">
      <c r="A84" s="4">
        <v>81</v>
      </c>
      <c r="B84" s="17" t="s">
        <v>126</v>
      </c>
      <c r="C84" s="18"/>
      <c r="D84" s="18"/>
      <c r="E84" s="18"/>
      <c r="F84" s="18"/>
      <c r="G84" s="18"/>
      <c r="H84" s="18"/>
      <c r="I84" s="27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21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4">
        <f t="shared" si="5"/>
        <v>0</v>
      </c>
      <c r="AT84" s="24">
        <f t="shared" si="6"/>
        <v>0</v>
      </c>
      <c r="AU84" s="25">
        <f t="shared" si="7"/>
        <v>0</v>
      </c>
      <c r="AV84" s="107"/>
    </row>
    <row r="85" spans="1:48" x14ac:dyDescent="0.25">
      <c r="A85" s="4">
        <v>82</v>
      </c>
      <c r="B85" s="17" t="s">
        <v>127</v>
      </c>
      <c r="C85" s="18"/>
      <c r="D85" s="18"/>
      <c r="E85" s="18"/>
      <c r="F85" s="18"/>
      <c r="G85" s="18"/>
      <c r="H85" s="18"/>
      <c r="I85" s="27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1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4">
        <f t="shared" si="5"/>
        <v>0</v>
      </c>
      <c r="AT85" s="24">
        <f t="shared" si="6"/>
        <v>0</v>
      </c>
      <c r="AU85" s="25">
        <f t="shared" si="7"/>
        <v>0</v>
      </c>
      <c r="AV85" s="107"/>
    </row>
    <row r="86" spans="1:48" ht="25.5" x14ac:dyDescent="0.25">
      <c r="A86" s="4">
        <v>83</v>
      </c>
      <c r="B86" s="17" t="s">
        <v>128</v>
      </c>
      <c r="C86" s="18"/>
      <c r="D86" s="18"/>
      <c r="E86" s="18"/>
      <c r="F86" s="18"/>
      <c r="G86" s="18"/>
      <c r="H86" s="18"/>
      <c r="I86" s="27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1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4">
        <f t="shared" si="5"/>
        <v>0</v>
      </c>
      <c r="AT86" s="24">
        <f t="shared" si="6"/>
        <v>0</v>
      </c>
      <c r="AU86" s="25">
        <f t="shared" si="7"/>
        <v>0</v>
      </c>
      <c r="AV86" s="107"/>
    </row>
    <row r="87" spans="1:48" x14ac:dyDescent="0.25">
      <c r="A87" s="4">
        <v>84</v>
      </c>
      <c r="B87" s="26" t="s">
        <v>129</v>
      </c>
      <c r="C87" s="18"/>
      <c r="D87" s="19">
        <v>1</v>
      </c>
      <c r="E87" s="18"/>
      <c r="F87" s="18">
        <v>1</v>
      </c>
      <c r="G87" s="18"/>
      <c r="H87" s="19">
        <v>1</v>
      </c>
      <c r="I87" s="2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1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4">
        <f t="shared" si="5"/>
        <v>3</v>
      </c>
      <c r="AT87" s="24">
        <f t="shared" si="6"/>
        <v>0</v>
      </c>
      <c r="AU87" s="25">
        <f t="shared" si="7"/>
        <v>3</v>
      </c>
      <c r="AV87" s="107">
        <v>2</v>
      </c>
    </row>
    <row r="88" spans="1:48" x14ac:dyDescent="0.25">
      <c r="A88" s="4">
        <v>85</v>
      </c>
      <c r="B88" s="17" t="s">
        <v>130</v>
      </c>
      <c r="C88" s="18"/>
      <c r="D88" s="18"/>
      <c r="E88" s="18"/>
      <c r="F88" s="18"/>
      <c r="G88" s="18"/>
      <c r="H88" s="18"/>
      <c r="I88" s="27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1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4">
        <f t="shared" si="5"/>
        <v>0</v>
      </c>
      <c r="AT88" s="24">
        <f t="shared" si="6"/>
        <v>0</v>
      </c>
      <c r="AU88" s="25">
        <f t="shared" si="7"/>
        <v>0</v>
      </c>
      <c r="AV88" s="107"/>
    </row>
    <row r="89" spans="1:48" x14ac:dyDescent="0.25">
      <c r="A89" s="4">
        <v>86</v>
      </c>
      <c r="B89" s="17" t="s">
        <v>131</v>
      </c>
      <c r="C89" s="18"/>
      <c r="D89" s="18"/>
      <c r="E89" s="18"/>
      <c r="F89" s="18"/>
      <c r="G89" s="18"/>
      <c r="H89" s="18"/>
      <c r="I89" s="27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4">
        <f t="shared" si="5"/>
        <v>0</v>
      </c>
      <c r="AT89" s="24">
        <f t="shared" si="6"/>
        <v>0</v>
      </c>
      <c r="AU89" s="25">
        <f t="shared" si="7"/>
        <v>0</v>
      </c>
      <c r="AV89" s="107"/>
    </row>
    <row r="90" spans="1:48" x14ac:dyDescent="0.25">
      <c r="A90" s="4">
        <v>87</v>
      </c>
      <c r="B90" s="17" t="s">
        <v>132</v>
      </c>
      <c r="C90" s="18"/>
      <c r="D90" s="18"/>
      <c r="E90" s="18"/>
      <c r="F90" s="18"/>
      <c r="G90" s="18"/>
      <c r="H90" s="18"/>
      <c r="I90" s="27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1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4">
        <f t="shared" si="5"/>
        <v>0</v>
      </c>
      <c r="AT90" s="24">
        <f t="shared" si="6"/>
        <v>0</v>
      </c>
      <c r="AU90" s="25">
        <f t="shared" si="7"/>
        <v>0</v>
      </c>
      <c r="AV90" s="107"/>
    </row>
    <row r="91" spans="1:48" x14ac:dyDescent="0.25">
      <c r="A91" s="4">
        <v>88</v>
      </c>
      <c r="B91" s="17" t="s">
        <v>133</v>
      </c>
      <c r="C91" s="18"/>
      <c r="D91" s="18"/>
      <c r="E91" s="18"/>
      <c r="F91" s="18"/>
      <c r="G91" s="18"/>
      <c r="H91" s="18"/>
      <c r="I91" s="27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4">
        <f t="shared" si="5"/>
        <v>0</v>
      </c>
      <c r="AT91" s="24">
        <f t="shared" si="6"/>
        <v>0</v>
      </c>
      <c r="AU91" s="25">
        <f t="shared" si="7"/>
        <v>0</v>
      </c>
      <c r="AV91" s="107"/>
    </row>
    <row r="92" spans="1:48" x14ac:dyDescent="0.25">
      <c r="A92" s="47">
        <v>89</v>
      </c>
      <c r="B92" s="48" t="s">
        <v>134</v>
      </c>
      <c r="C92" s="18"/>
      <c r="D92" s="18"/>
      <c r="E92" s="18"/>
      <c r="F92" s="18"/>
      <c r="G92" s="18"/>
      <c r="H92" s="18"/>
      <c r="I92" s="27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4">
        <f t="shared" si="5"/>
        <v>0</v>
      </c>
      <c r="AT92" s="24">
        <f t="shared" si="6"/>
        <v>0</v>
      </c>
      <c r="AU92" s="25">
        <f t="shared" si="7"/>
        <v>0</v>
      </c>
      <c r="AV92" s="107"/>
    </row>
    <row r="93" spans="1:48" ht="25.5" x14ac:dyDescent="0.25">
      <c r="A93" s="4">
        <v>90</v>
      </c>
      <c r="B93" s="17" t="s">
        <v>135</v>
      </c>
      <c r="C93" s="18"/>
      <c r="D93" s="18"/>
      <c r="E93" s="18"/>
      <c r="F93" s="18"/>
      <c r="G93" s="18"/>
      <c r="H93" s="18"/>
      <c r="I93" s="27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1"/>
      <c r="W93" s="22"/>
      <c r="X93" s="22"/>
      <c r="Y93" s="22"/>
      <c r="Z93" s="22"/>
      <c r="AA93" s="22"/>
      <c r="AB93" s="22"/>
      <c r="AC93" s="22"/>
      <c r="AD93" s="22"/>
      <c r="AE93" s="22">
        <v>1</v>
      </c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4">
        <f t="shared" si="5"/>
        <v>0</v>
      </c>
      <c r="AT93" s="24">
        <f t="shared" si="6"/>
        <v>1</v>
      </c>
      <c r="AU93" s="25">
        <f t="shared" si="7"/>
        <v>1</v>
      </c>
      <c r="AV93" s="107"/>
    </row>
    <row r="94" spans="1:48" x14ac:dyDescent="0.25">
      <c r="A94" s="12">
        <v>91</v>
      </c>
      <c r="B94" s="17" t="s">
        <v>136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1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32">
        <f t="shared" si="5"/>
        <v>0</v>
      </c>
      <c r="AT94" s="32">
        <f t="shared" si="6"/>
        <v>0</v>
      </c>
      <c r="AU94" s="46">
        <f t="shared" si="7"/>
        <v>0</v>
      </c>
      <c r="AV94" s="107"/>
    </row>
    <row r="95" spans="1:48" x14ac:dyDescent="0.25">
      <c r="A95" s="41">
        <v>92</v>
      </c>
      <c r="B95" s="17" t="s">
        <v>137</v>
      </c>
      <c r="C95" s="18"/>
      <c r="D95" s="18"/>
      <c r="E95" s="18"/>
      <c r="F95" s="18"/>
      <c r="G95" s="18"/>
      <c r="H95" s="18"/>
      <c r="I95" s="27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1"/>
      <c r="W95" s="22"/>
      <c r="X95" s="22"/>
      <c r="Y95" s="22"/>
      <c r="Z95" s="22"/>
      <c r="AA95" s="23">
        <v>1</v>
      </c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4">
        <f t="shared" si="5"/>
        <v>0</v>
      </c>
      <c r="AT95" s="24">
        <f t="shared" si="6"/>
        <v>1</v>
      </c>
      <c r="AU95" s="25">
        <f t="shared" si="7"/>
        <v>1</v>
      </c>
      <c r="AV95" s="107">
        <v>1</v>
      </c>
    </row>
    <row r="96" spans="1:48" ht="51" x14ac:dyDescent="0.25">
      <c r="A96" s="12">
        <v>93</v>
      </c>
      <c r="B96" s="17" t="s">
        <v>138</v>
      </c>
      <c r="C96" s="18"/>
      <c r="D96" s="18"/>
      <c r="E96" s="18"/>
      <c r="F96" s="18"/>
      <c r="G96" s="18"/>
      <c r="H96" s="18"/>
      <c r="I96" s="27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21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4">
        <f t="shared" si="5"/>
        <v>0</v>
      </c>
      <c r="AT96" s="24">
        <f t="shared" si="6"/>
        <v>0</v>
      </c>
      <c r="AU96" s="25">
        <f t="shared" si="7"/>
        <v>0</v>
      </c>
      <c r="AV96" s="107"/>
    </row>
    <row r="97" spans="1:48" ht="51" x14ac:dyDescent="0.25">
      <c r="A97" s="12">
        <v>94</v>
      </c>
      <c r="B97" s="17" t="s">
        <v>139</v>
      </c>
      <c r="C97" s="18"/>
      <c r="D97" s="18"/>
      <c r="E97" s="18"/>
      <c r="F97" s="18"/>
      <c r="G97" s="18"/>
      <c r="H97" s="18"/>
      <c r="I97" s="27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21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4">
        <f t="shared" si="5"/>
        <v>0</v>
      </c>
      <c r="AT97" s="24">
        <f t="shared" si="6"/>
        <v>0</v>
      </c>
      <c r="AU97" s="25">
        <f t="shared" si="7"/>
        <v>0</v>
      </c>
      <c r="AV97" s="107"/>
    </row>
    <row r="98" spans="1:48" ht="38.25" x14ac:dyDescent="0.25">
      <c r="A98" s="12">
        <v>95</v>
      </c>
      <c r="B98" s="17" t="s">
        <v>140</v>
      </c>
      <c r="C98" s="18"/>
      <c r="D98" s="18"/>
      <c r="E98" s="18"/>
      <c r="F98" s="18"/>
      <c r="G98" s="18"/>
      <c r="H98" s="18"/>
      <c r="I98" s="27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21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>
        <v>1</v>
      </c>
      <c r="AJ98" s="22"/>
      <c r="AK98" s="22"/>
      <c r="AL98" s="22"/>
      <c r="AM98" s="22"/>
      <c r="AN98" s="22"/>
      <c r="AO98" s="22"/>
      <c r="AP98" s="22"/>
      <c r="AQ98" s="22"/>
      <c r="AR98" s="22"/>
      <c r="AS98" s="24">
        <f t="shared" si="5"/>
        <v>0</v>
      </c>
      <c r="AT98" s="24">
        <f t="shared" si="6"/>
        <v>1</v>
      </c>
      <c r="AU98" s="25">
        <f t="shared" si="7"/>
        <v>1</v>
      </c>
      <c r="AV98" s="107"/>
    </row>
    <row r="99" spans="1:48" ht="25.5" x14ac:dyDescent="0.25">
      <c r="A99" s="12">
        <v>96</v>
      </c>
      <c r="B99" s="17" t="s">
        <v>144</v>
      </c>
      <c r="C99" s="18"/>
      <c r="D99" s="18"/>
      <c r="E99" s="18"/>
      <c r="F99" s="18"/>
      <c r="G99" s="18"/>
      <c r="H99" s="18"/>
      <c r="I99" s="27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21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4">
        <f t="shared" si="5"/>
        <v>0</v>
      </c>
      <c r="AT99" s="24">
        <f t="shared" si="6"/>
        <v>0</v>
      </c>
      <c r="AU99" s="25">
        <f t="shared" si="7"/>
        <v>0</v>
      </c>
      <c r="AV99" s="107"/>
    </row>
    <row r="100" spans="1:48" x14ac:dyDescent="0.25">
      <c r="A100" s="12">
        <v>97</v>
      </c>
      <c r="B100" s="17" t="s">
        <v>141</v>
      </c>
      <c r="C100" s="18"/>
      <c r="D100" s="18"/>
      <c r="E100" s="18"/>
      <c r="F100" s="18"/>
      <c r="G100" s="18"/>
      <c r="H100" s="18"/>
      <c r="I100" s="27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21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4">
        <f t="shared" ref="AS100:AS111" si="8">C100+D100+E100+F100+G100+H100+I100+J100+K100+L100+M100+N100+O100+P100+Q100+R100+S100+T100+U100</f>
        <v>0</v>
      </c>
      <c r="AT100" s="24">
        <f t="shared" ref="AT100:AT107" si="9">V100+W100+X100+Y100+Z100+AA100+AB100+AC100+AD100+AE100+AF100+AG100+AH100+AI100+AJ100+AK100+AL100+AM100+AN100+AO100+AP100+AQ100+AR100</f>
        <v>0</v>
      </c>
      <c r="AU100" s="25">
        <f t="shared" si="7"/>
        <v>0</v>
      </c>
      <c r="AV100" s="107"/>
    </row>
    <row r="101" spans="1:48" ht="38.25" x14ac:dyDescent="0.25">
      <c r="A101" s="12">
        <v>98</v>
      </c>
      <c r="B101" s="17" t="s">
        <v>142</v>
      </c>
      <c r="C101" s="18"/>
      <c r="D101" s="18"/>
      <c r="E101" s="18"/>
      <c r="F101" s="18"/>
      <c r="G101" s="18"/>
      <c r="H101" s="18"/>
      <c r="I101" s="27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21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4">
        <f t="shared" si="8"/>
        <v>0</v>
      </c>
      <c r="AT101" s="24">
        <f t="shared" si="9"/>
        <v>0</v>
      </c>
      <c r="AU101" s="25">
        <f t="shared" si="7"/>
        <v>0</v>
      </c>
      <c r="AV101" s="107"/>
    </row>
    <row r="102" spans="1:48" ht="118.5" customHeight="1" x14ac:dyDescent="0.25">
      <c r="A102" s="4" t="s">
        <v>0</v>
      </c>
      <c r="B102" s="5" t="s">
        <v>1</v>
      </c>
      <c r="C102" s="112" t="s">
        <v>2</v>
      </c>
      <c r="D102" s="6" t="s">
        <v>3</v>
      </c>
      <c r="E102" s="6" t="s">
        <v>4</v>
      </c>
      <c r="F102" s="6" t="s">
        <v>5</v>
      </c>
      <c r="G102" s="6" t="s">
        <v>6</v>
      </c>
      <c r="H102" s="6" t="s">
        <v>7</v>
      </c>
      <c r="I102" s="6" t="s">
        <v>8</v>
      </c>
      <c r="J102" s="112" t="s">
        <v>9</v>
      </c>
      <c r="K102" s="6" t="s">
        <v>10</v>
      </c>
      <c r="L102" s="6" t="s">
        <v>11</v>
      </c>
      <c r="M102" s="6" t="s">
        <v>12</v>
      </c>
      <c r="N102" s="6" t="s">
        <v>13</v>
      </c>
      <c r="O102" s="112" t="s">
        <v>14</v>
      </c>
      <c r="P102" s="6" t="s">
        <v>15</v>
      </c>
      <c r="Q102" s="6" t="s">
        <v>16</v>
      </c>
      <c r="R102" s="6" t="s">
        <v>17</v>
      </c>
      <c r="S102" s="6" t="s">
        <v>18</v>
      </c>
      <c r="T102" s="6" t="s">
        <v>19</v>
      </c>
      <c r="U102" s="6" t="s">
        <v>20</v>
      </c>
      <c r="V102" s="6" t="s">
        <v>21</v>
      </c>
      <c r="W102" s="6" t="s">
        <v>22</v>
      </c>
      <c r="X102" s="7" t="s">
        <v>23</v>
      </c>
      <c r="Y102" s="6" t="s">
        <v>24</v>
      </c>
      <c r="Z102" s="6" t="s">
        <v>25</v>
      </c>
      <c r="AA102" s="6" t="s">
        <v>26</v>
      </c>
      <c r="AB102" s="6" t="s">
        <v>27</v>
      </c>
      <c r="AC102" s="6" t="s">
        <v>28</v>
      </c>
      <c r="AD102" s="6" t="s">
        <v>29</v>
      </c>
      <c r="AE102" s="6" t="s">
        <v>30</v>
      </c>
      <c r="AF102" s="112" t="s">
        <v>31</v>
      </c>
      <c r="AG102" s="6" t="s">
        <v>32</v>
      </c>
      <c r="AH102" s="6" t="s">
        <v>33</v>
      </c>
      <c r="AI102" s="112" t="s">
        <v>34</v>
      </c>
      <c r="AJ102" s="8"/>
      <c r="AK102" s="6" t="s">
        <v>35</v>
      </c>
      <c r="AL102" s="6" t="s">
        <v>36</v>
      </c>
      <c r="AM102" s="6" t="s">
        <v>37</v>
      </c>
      <c r="AN102" s="6" t="s">
        <v>38</v>
      </c>
      <c r="AO102" s="6" t="s">
        <v>39</v>
      </c>
      <c r="AP102" s="6" t="s">
        <v>40</v>
      </c>
      <c r="AQ102" s="6" t="s">
        <v>41</v>
      </c>
      <c r="AR102" s="6" t="s">
        <v>42</v>
      </c>
      <c r="AS102" s="9" t="s">
        <v>43</v>
      </c>
      <c r="AT102" s="9" t="s">
        <v>44</v>
      </c>
      <c r="AU102" s="10" t="s">
        <v>45</v>
      </c>
      <c r="AV102" s="107"/>
    </row>
    <row r="103" spans="1:48" ht="38.25" x14ac:dyDescent="0.25">
      <c r="A103" s="12">
        <v>99</v>
      </c>
      <c r="B103" s="17" t="s">
        <v>143</v>
      </c>
      <c r="C103" s="18"/>
      <c r="D103" s="18"/>
      <c r="E103" s="18"/>
      <c r="F103" s="18"/>
      <c r="G103" s="18"/>
      <c r="H103" s="18"/>
      <c r="I103" s="27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21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4">
        <f t="shared" si="8"/>
        <v>0</v>
      </c>
      <c r="AT103" s="24">
        <f t="shared" si="9"/>
        <v>0</v>
      </c>
      <c r="AU103" s="25">
        <f t="shared" si="7"/>
        <v>0</v>
      </c>
      <c r="AV103" s="107"/>
    </row>
    <row r="104" spans="1:48" ht="25.5" x14ac:dyDescent="0.25">
      <c r="A104" s="12">
        <v>100</v>
      </c>
      <c r="B104" s="17" t="s">
        <v>144</v>
      </c>
      <c r="C104" s="18"/>
      <c r="D104" s="18"/>
      <c r="E104" s="18"/>
      <c r="F104" s="18"/>
      <c r="G104" s="18"/>
      <c r="H104" s="18"/>
      <c r="I104" s="27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21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4">
        <f t="shared" si="8"/>
        <v>0</v>
      </c>
      <c r="AT104" s="24">
        <f t="shared" si="9"/>
        <v>0</v>
      </c>
      <c r="AU104" s="25">
        <f t="shared" si="7"/>
        <v>0</v>
      </c>
      <c r="AV104" s="107"/>
    </row>
    <row r="105" spans="1:48" ht="25.5" x14ac:dyDescent="0.25">
      <c r="A105" s="12">
        <v>101</v>
      </c>
      <c r="B105" s="17" t="s">
        <v>145</v>
      </c>
      <c r="C105" s="18"/>
      <c r="D105" s="18"/>
      <c r="E105" s="18"/>
      <c r="F105" s="18"/>
      <c r="G105" s="18"/>
      <c r="H105" s="18"/>
      <c r="I105" s="27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21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4">
        <f t="shared" si="8"/>
        <v>0</v>
      </c>
      <c r="AT105" s="24">
        <f t="shared" si="9"/>
        <v>0</v>
      </c>
      <c r="AU105" s="25">
        <f t="shared" si="7"/>
        <v>0</v>
      </c>
      <c r="AV105" s="107"/>
    </row>
    <row r="106" spans="1:48" x14ac:dyDescent="0.25">
      <c r="A106" s="12">
        <v>102</v>
      </c>
      <c r="B106" s="17" t="s">
        <v>146</v>
      </c>
      <c r="C106" s="18"/>
      <c r="D106" s="18"/>
      <c r="E106" s="18"/>
      <c r="F106" s="18"/>
      <c r="G106" s="18"/>
      <c r="H106" s="18"/>
      <c r="I106" s="27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21"/>
      <c r="W106" s="22"/>
      <c r="X106" s="22"/>
      <c r="Y106" s="22">
        <v>1.5</v>
      </c>
      <c r="Z106" s="22"/>
      <c r="AA106" s="22"/>
      <c r="AB106" s="22"/>
      <c r="AC106" s="22"/>
      <c r="AD106" s="22"/>
      <c r="AE106" s="22"/>
      <c r="AF106" s="22">
        <v>1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4">
        <f t="shared" si="8"/>
        <v>0</v>
      </c>
      <c r="AT106" s="24">
        <f t="shared" si="9"/>
        <v>2.5</v>
      </c>
      <c r="AU106" s="25">
        <f t="shared" si="7"/>
        <v>2.5</v>
      </c>
      <c r="AV106" s="107"/>
    </row>
    <row r="107" spans="1:48" x14ac:dyDescent="0.25">
      <c r="A107" s="12">
        <v>103</v>
      </c>
      <c r="B107" s="17" t="s">
        <v>147</v>
      </c>
      <c r="C107" s="18"/>
      <c r="D107" s="18"/>
      <c r="E107" s="18"/>
      <c r="F107" s="18"/>
      <c r="G107" s="18"/>
      <c r="H107" s="18"/>
      <c r="I107" s="27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21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4">
        <f t="shared" si="8"/>
        <v>0</v>
      </c>
      <c r="AT107" s="24">
        <f t="shared" si="9"/>
        <v>0</v>
      </c>
      <c r="AU107" s="25">
        <f t="shared" si="7"/>
        <v>0</v>
      </c>
      <c r="AV107" s="107"/>
    </row>
    <row r="108" spans="1:48" x14ac:dyDescent="0.25">
      <c r="A108" s="12">
        <v>104</v>
      </c>
      <c r="B108" s="17" t="s">
        <v>148</v>
      </c>
      <c r="C108" s="18"/>
      <c r="D108" s="18"/>
      <c r="E108" s="18"/>
      <c r="F108" s="18"/>
      <c r="G108" s="18"/>
      <c r="H108" s="18"/>
      <c r="I108" s="27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21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4">
        <f t="shared" si="8"/>
        <v>0</v>
      </c>
      <c r="AT108" s="24">
        <f>V108+W108+X108+Y108+Z108+AA108+AC108+AD108+AE108+AF108+AG108+AH108+AI108+AJ108+AK108+AL108+AM108+AN108+AO108+AP108+AQ108+AR108</f>
        <v>0</v>
      </c>
      <c r="AU108" s="25">
        <f t="shared" si="7"/>
        <v>0</v>
      </c>
      <c r="AV108" s="107"/>
    </row>
    <row r="109" spans="1:48" ht="25.5" x14ac:dyDescent="0.25">
      <c r="A109" s="12">
        <v>105</v>
      </c>
      <c r="B109" s="17" t="s">
        <v>149</v>
      </c>
      <c r="C109" s="18"/>
      <c r="D109" s="18"/>
      <c r="E109" s="18"/>
      <c r="F109" s="18"/>
      <c r="G109" s="18"/>
      <c r="H109" s="18"/>
      <c r="I109" s="27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21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4">
        <f t="shared" si="8"/>
        <v>0</v>
      </c>
      <c r="AT109" s="24">
        <f>V109+W109+X109+Y109+Z109+AA109+AC109+AD109+AE109+AF109+AG109+AH109+AI109+AJ109+AK109+AL109+AM109+AN109+AO109+AP109+AQ109+AR109</f>
        <v>0</v>
      </c>
      <c r="AU109" s="25">
        <f t="shared" si="7"/>
        <v>0</v>
      </c>
      <c r="AV109" s="107"/>
    </row>
    <row r="110" spans="1:48" x14ac:dyDescent="0.25">
      <c r="A110" s="12">
        <v>106</v>
      </c>
      <c r="B110" s="17" t="s">
        <v>150</v>
      </c>
      <c r="C110" s="18"/>
      <c r="D110" s="18"/>
      <c r="E110" s="18"/>
      <c r="F110" s="18"/>
      <c r="G110" s="18"/>
      <c r="H110" s="18"/>
      <c r="I110" s="27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1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4">
        <f t="shared" si="8"/>
        <v>0</v>
      </c>
      <c r="AT110" s="24">
        <f>V110+W110+X110+Y110+Z110+AA110+AC110+AD110+AE110+AF110+AG110+AH110+AI110+AJ110+AK110+AL110+AM110+AN110+AO110+AP110+AQ110+AR110</f>
        <v>0</v>
      </c>
      <c r="AU110" s="25">
        <f t="shared" si="7"/>
        <v>0</v>
      </c>
      <c r="AV110" s="107"/>
    </row>
    <row r="111" spans="1:48" x14ac:dyDescent="0.25">
      <c r="A111" s="12">
        <v>107</v>
      </c>
      <c r="B111" s="17" t="s">
        <v>151</v>
      </c>
      <c r="C111" s="18"/>
      <c r="D111" s="18"/>
      <c r="E111" s="18"/>
      <c r="F111" s="18"/>
      <c r="G111" s="18"/>
      <c r="H111" s="18"/>
      <c r="I111" s="27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21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4">
        <f t="shared" si="8"/>
        <v>0</v>
      </c>
      <c r="AT111" s="24">
        <f>V111+W111+X111+Y111+Z111+AA111+AC111+AD111+AE111+AF111+AG111+AH111+AI111+AJ111+AK111+AL111+AM111+AN111+AO111+AP111+AQ111+AR111</f>
        <v>0</v>
      </c>
      <c r="AU111" s="25">
        <f t="shared" si="7"/>
        <v>0</v>
      </c>
      <c r="AV111" s="107"/>
    </row>
    <row r="112" spans="1:48" x14ac:dyDescent="0.25">
      <c r="A112" s="49"/>
      <c r="B112" s="40" t="s">
        <v>152</v>
      </c>
      <c r="C112" s="120">
        <f>C3+C4+C5+C6+C7+C8+C9+C10+C11+C12+C13+C14+C15+C16+C17+C18+C19+C20+C21+C22+C23+C24+C25+C26+C27+C28+C29+C30+C31+C32+C33+C34+C35+C36+C37+C38+C39+C40+C41+C42+C43+C44+C45+C46+C47+C48+C49+C50+C51+C52+C53+C54+C55+C57+C58+C59+C60+C61+C62+C63+C64+C65+C66+C67+C68+C69+C70+C71+C72+C73+C74+C75+C76+C77+C78+C79+C80+C81+C82+C83+C84+C85+C86+C87+C88+C89+C90+C91+C92+C93+C94+C95+C96+C97+C98+C99+C100+C103+C104+C105+C106+C107+C108+C109+C11</f>
        <v>10</v>
      </c>
      <c r="D112" s="120">
        <f t="shared" ref="D112:AV112" si="10">D3+D4+D5+D6+D7+D8+D9+D10+D11+D12+D13+D14+D15+D16+D17+D18+D19+D20+D21+D22+D23+D24+D25+D26+D27+D28+D29+D30+D31+D32+D33+D34+D35+D36+D37+D38+D39+D40+D41+D42+D43+D44+D45+D46+D47+D48+D49+D50+D51+D52+D53+D54+D55+D57+D58+D59+D60+D61+D62+D63+D64+D65+D66+D67+D68+D69+D70+D71+D72+D73+D74+D75+D76+D77+D78+D79+D80+D81+D82+D83+D84+D85+D86+D87+D88+D89+D90+D91+D92+D93+D94+D95+D96+D97+D98+D99+D100+D103+D104+D105+D106+D107+D108+D109+D11</f>
        <v>17.5</v>
      </c>
      <c r="E112" s="120">
        <f t="shared" si="10"/>
        <v>0</v>
      </c>
      <c r="F112" s="120">
        <f t="shared" si="10"/>
        <v>14</v>
      </c>
      <c r="G112" s="120">
        <f t="shared" si="10"/>
        <v>11</v>
      </c>
      <c r="H112" s="120">
        <f t="shared" si="10"/>
        <v>12</v>
      </c>
      <c r="I112" s="120">
        <f t="shared" si="10"/>
        <v>3.5</v>
      </c>
      <c r="J112" s="120">
        <f t="shared" si="10"/>
        <v>5.75</v>
      </c>
      <c r="K112" s="120">
        <f t="shared" si="10"/>
        <v>12</v>
      </c>
      <c r="L112" s="120">
        <f t="shared" si="10"/>
        <v>14.5</v>
      </c>
      <c r="M112" s="120">
        <f t="shared" si="10"/>
        <v>9.75</v>
      </c>
      <c r="N112" s="120">
        <f t="shared" si="10"/>
        <v>0</v>
      </c>
      <c r="O112" s="120">
        <f t="shared" si="10"/>
        <v>5.5</v>
      </c>
      <c r="P112" s="120">
        <f t="shared" si="10"/>
        <v>0</v>
      </c>
      <c r="Q112" s="120">
        <f t="shared" si="10"/>
        <v>1</v>
      </c>
      <c r="R112" s="120">
        <f t="shared" si="10"/>
        <v>15</v>
      </c>
      <c r="S112" s="120">
        <f t="shared" si="10"/>
        <v>5</v>
      </c>
      <c r="T112" s="120">
        <f t="shared" si="10"/>
        <v>8.25</v>
      </c>
      <c r="U112" s="120">
        <f t="shared" si="10"/>
        <v>4.5</v>
      </c>
      <c r="V112" s="120">
        <f t="shared" si="10"/>
        <v>16</v>
      </c>
      <c r="W112" s="120">
        <f t="shared" si="10"/>
        <v>0.5</v>
      </c>
      <c r="X112" s="120">
        <f t="shared" si="10"/>
        <v>0</v>
      </c>
      <c r="Y112" s="120">
        <f t="shared" si="10"/>
        <v>29.5</v>
      </c>
      <c r="Z112" s="120">
        <f t="shared" si="10"/>
        <v>1</v>
      </c>
      <c r="AA112" s="120">
        <f t="shared" si="10"/>
        <v>5</v>
      </c>
      <c r="AB112" s="120">
        <f t="shared" si="10"/>
        <v>3</v>
      </c>
      <c r="AC112" s="120">
        <f t="shared" si="10"/>
        <v>3</v>
      </c>
      <c r="AD112" s="120">
        <f t="shared" si="10"/>
        <v>9</v>
      </c>
      <c r="AE112" s="120">
        <f t="shared" si="10"/>
        <v>3</v>
      </c>
      <c r="AF112" s="120">
        <f t="shared" si="10"/>
        <v>5</v>
      </c>
      <c r="AG112" s="120">
        <f t="shared" si="10"/>
        <v>0</v>
      </c>
      <c r="AH112" s="120">
        <f t="shared" si="10"/>
        <v>1</v>
      </c>
      <c r="AI112" s="120">
        <f t="shared" si="10"/>
        <v>5</v>
      </c>
      <c r="AJ112" s="120">
        <f t="shared" si="10"/>
        <v>0</v>
      </c>
      <c r="AK112" s="120">
        <f t="shared" si="10"/>
        <v>1</v>
      </c>
      <c r="AL112" s="120">
        <f t="shared" si="10"/>
        <v>18</v>
      </c>
      <c r="AM112" s="120">
        <f t="shared" si="10"/>
        <v>13</v>
      </c>
      <c r="AN112" s="120">
        <f t="shared" si="10"/>
        <v>3</v>
      </c>
      <c r="AO112" s="120">
        <f t="shared" si="10"/>
        <v>0</v>
      </c>
      <c r="AP112" s="120">
        <f t="shared" si="10"/>
        <v>0</v>
      </c>
      <c r="AQ112" s="120">
        <f t="shared" si="10"/>
        <v>1</v>
      </c>
      <c r="AR112" s="120">
        <f t="shared" si="10"/>
        <v>0</v>
      </c>
      <c r="AS112" s="120">
        <f t="shared" si="10"/>
        <v>149.25</v>
      </c>
      <c r="AT112" s="120">
        <f t="shared" si="10"/>
        <v>117</v>
      </c>
      <c r="AU112" s="120">
        <f t="shared" si="10"/>
        <v>266.25</v>
      </c>
      <c r="AV112" s="120">
        <f t="shared" si="10"/>
        <v>41.5</v>
      </c>
    </row>
    <row r="113" spans="1:48" x14ac:dyDescent="0.25">
      <c r="A113" s="52"/>
      <c r="B113" s="53"/>
      <c r="C113" s="117"/>
      <c r="D113" s="52"/>
      <c r="E113" s="52"/>
      <c r="F113" s="52"/>
      <c r="G113" s="52"/>
      <c r="H113" s="52"/>
      <c r="I113" s="52"/>
      <c r="J113" s="117"/>
      <c r="K113" s="52"/>
      <c r="L113" s="52"/>
      <c r="M113" s="52"/>
      <c r="N113" s="52"/>
      <c r="O113" s="117"/>
      <c r="P113" s="52"/>
      <c r="Q113" s="52"/>
      <c r="R113" s="52"/>
      <c r="S113" s="52"/>
      <c r="T113" s="52"/>
      <c r="U113" s="52"/>
      <c r="V113" s="54"/>
      <c r="W113" s="55"/>
      <c r="X113" s="55"/>
      <c r="Y113" s="56"/>
      <c r="Z113" s="55"/>
      <c r="AA113" s="55"/>
      <c r="AB113" s="55"/>
      <c r="AC113" s="55"/>
      <c r="AD113" s="55"/>
      <c r="AE113" s="55"/>
      <c r="AF113" s="56"/>
      <c r="AG113" s="55"/>
      <c r="AH113" s="55"/>
      <c r="AI113" s="56"/>
      <c r="AJ113" s="55"/>
      <c r="AK113" s="55"/>
      <c r="AL113" s="55"/>
      <c r="AM113" s="55"/>
      <c r="AN113" s="55"/>
      <c r="AO113" s="55"/>
      <c r="AP113" s="55"/>
      <c r="AQ113" s="55"/>
      <c r="AR113" s="56"/>
      <c r="AS113" s="57">
        <f>C112+D112+E112+F112+G112+H112+I112+J112+K112+L112+M112+N112+O112+P112+Q112+R112+S112+T112+U112</f>
        <v>149.25</v>
      </c>
      <c r="AT113" s="57">
        <f>V112+W112+X112+Y112+Z112+AA112+AB112+AC112+AD112+AE112+AF112+AG112+AH112+AI112+AJ112+AK112+AL112+AM112+AN112+AO112+AP112+AQ112+AR112</f>
        <v>117</v>
      </c>
      <c r="AU113" s="58">
        <f>AS113+AT113</f>
        <v>266.25</v>
      </c>
    </row>
    <row r="114" spans="1:48" x14ac:dyDescent="0.25">
      <c r="A114" s="52"/>
      <c r="B114" s="53"/>
      <c r="C114" s="117"/>
      <c r="D114" s="52"/>
      <c r="E114" s="52"/>
      <c r="F114" s="52"/>
      <c r="G114" s="52"/>
      <c r="H114" s="52"/>
      <c r="I114" s="52"/>
      <c r="J114" s="117"/>
      <c r="K114" s="52"/>
      <c r="L114" s="52"/>
      <c r="M114" s="52"/>
      <c r="N114" s="52"/>
      <c r="O114" s="117"/>
      <c r="P114" s="129" t="s">
        <v>237</v>
      </c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55"/>
      <c r="AC114" s="55"/>
      <c r="AD114" s="55"/>
      <c r="AE114" s="55"/>
      <c r="AF114" s="56"/>
      <c r="AG114" s="55"/>
      <c r="AH114" s="55"/>
      <c r="AI114" s="56"/>
      <c r="AJ114" s="55"/>
      <c r="AK114" s="55"/>
      <c r="AL114" s="55"/>
      <c r="AM114" s="55"/>
      <c r="AN114" s="55"/>
      <c r="AO114" s="55"/>
      <c r="AP114" s="55"/>
      <c r="AQ114" s="55"/>
      <c r="AR114" s="56"/>
      <c r="AS114" s="57"/>
      <c r="AT114" s="57"/>
      <c r="AU114" s="58">
        <v>5.5</v>
      </c>
    </row>
    <row r="115" spans="1:48" ht="118.5" customHeight="1" x14ac:dyDescent="0.25">
      <c r="A115" s="4" t="s">
        <v>0</v>
      </c>
      <c r="B115" s="5" t="s">
        <v>1</v>
      </c>
      <c r="C115" s="109" t="s">
        <v>2</v>
      </c>
      <c r="D115" s="109" t="s">
        <v>3</v>
      </c>
      <c r="E115" s="109" t="s">
        <v>4</v>
      </c>
      <c r="F115" s="109" t="s">
        <v>5</v>
      </c>
      <c r="G115" s="109" t="s">
        <v>6</v>
      </c>
      <c r="H115" s="109" t="s">
        <v>7</v>
      </c>
      <c r="I115" s="109" t="s">
        <v>8</v>
      </c>
      <c r="J115" s="109" t="s">
        <v>9</v>
      </c>
      <c r="K115" s="109" t="s">
        <v>10</v>
      </c>
      <c r="L115" s="109" t="s">
        <v>11</v>
      </c>
      <c r="M115" s="109" t="s">
        <v>12</v>
      </c>
      <c r="N115" s="109" t="s">
        <v>13</v>
      </c>
      <c r="O115" s="109" t="s">
        <v>14</v>
      </c>
      <c r="P115" s="109" t="s">
        <v>15</v>
      </c>
      <c r="Q115" s="109" t="s">
        <v>16</v>
      </c>
      <c r="R115" s="109" t="s">
        <v>17</v>
      </c>
      <c r="S115" s="109" t="s">
        <v>18</v>
      </c>
      <c r="T115" s="109" t="s">
        <v>19</v>
      </c>
      <c r="U115" s="109" t="s">
        <v>20</v>
      </c>
      <c r="V115" s="109" t="s">
        <v>21</v>
      </c>
      <c r="W115" s="109" t="s">
        <v>22</v>
      </c>
      <c r="X115" s="7" t="s">
        <v>23</v>
      </c>
      <c r="Y115" s="109" t="s">
        <v>24</v>
      </c>
      <c r="Z115" s="109" t="s">
        <v>25</v>
      </c>
      <c r="AA115" s="109" t="s">
        <v>26</v>
      </c>
      <c r="AB115" s="109" t="s">
        <v>27</v>
      </c>
      <c r="AC115" s="109" t="s">
        <v>28</v>
      </c>
      <c r="AD115" s="109" t="s">
        <v>29</v>
      </c>
      <c r="AE115" s="109" t="s">
        <v>30</v>
      </c>
      <c r="AF115" s="109" t="s">
        <v>31</v>
      </c>
      <c r="AG115" s="109" t="s">
        <v>32</v>
      </c>
      <c r="AH115" s="109" t="s">
        <v>33</v>
      </c>
      <c r="AI115" s="109" t="s">
        <v>34</v>
      </c>
      <c r="AJ115" s="109"/>
      <c r="AK115" s="109" t="s">
        <v>35</v>
      </c>
      <c r="AL115" s="109" t="s">
        <v>36</v>
      </c>
      <c r="AM115" s="109" t="s">
        <v>37</v>
      </c>
      <c r="AN115" s="109" t="s">
        <v>38</v>
      </c>
      <c r="AO115" s="109" t="s">
        <v>39</v>
      </c>
      <c r="AP115" s="109" t="s">
        <v>40</v>
      </c>
      <c r="AQ115" s="109" t="s">
        <v>41</v>
      </c>
      <c r="AR115" s="109" t="s">
        <v>42</v>
      </c>
      <c r="AS115" s="9" t="s">
        <v>43</v>
      </c>
      <c r="AT115" s="9" t="s">
        <v>44</v>
      </c>
      <c r="AU115" s="108" t="s">
        <v>45</v>
      </c>
      <c r="AV115" s="107" t="s">
        <v>238</v>
      </c>
    </row>
    <row r="116" spans="1:48" x14ac:dyDescent="0.25">
      <c r="A116" s="52"/>
      <c r="B116" s="53"/>
      <c r="C116" s="117"/>
      <c r="D116" s="52"/>
      <c r="E116" s="52"/>
      <c r="F116" s="129"/>
      <c r="G116" s="129"/>
      <c r="H116" s="129"/>
      <c r="I116" s="129"/>
      <c r="J116" s="129"/>
      <c r="K116" s="129"/>
      <c r="L116" s="52"/>
      <c r="M116" s="52"/>
      <c r="N116" s="52"/>
      <c r="O116" s="117"/>
      <c r="P116" s="52"/>
      <c r="Q116" s="52"/>
      <c r="R116" s="52"/>
      <c r="S116" s="52"/>
      <c r="T116" s="52"/>
      <c r="U116" s="52"/>
      <c r="V116" s="54"/>
      <c r="W116" s="55"/>
      <c r="X116" s="55"/>
      <c r="Y116" s="56"/>
      <c r="Z116" s="55"/>
      <c r="AA116" s="55"/>
      <c r="AB116" s="55"/>
      <c r="AC116" s="55"/>
      <c r="AD116" s="55"/>
      <c r="AE116" s="55"/>
      <c r="AF116" s="56"/>
      <c r="AG116" s="55"/>
      <c r="AH116" s="55"/>
      <c r="AI116" s="56"/>
      <c r="AJ116" s="55"/>
      <c r="AK116" s="55"/>
      <c r="AL116" s="55"/>
      <c r="AM116" s="55"/>
      <c r="AN116" s="55"/>
      <c r="AO116" s="55"/>
      <c r="AP116" s="55"/>
      <c r="AQ116" s="55"/>
      <c r="AR116" s="56"/>
      <c r="AS116" s="57"/>
      <c r="AT116" s="57"/>
      <c r="AU116" s="58"/>
    </row>
    <row r="117" spans="1:48" x14ac:dyDescent="0.25">
      <c r="A117" s="59">
        <v>1</v>
      </c>
      <c r="B117" s="125" t="s">
        <v>153</v>
      </c>
      <c r="C117" s="12"/>
      <c r="D117" s="4"/>
      <c r="E117" s="4"/>
      <c r="F117" s="4">
        <v>5</v>
      </c>
      <c r="G117" s="4"/>
      <c r="H117" s="12">
        <v>2</v>
      </c>
      <c r="I117" s="4"/>
      <c r="J117" s="12">
        <v>1</v>
      </c>
      <c r="K117" s="4">
        <v>5</v>
      </c>
      <c r="L117" s="4"/>
      <c r="M117" s="4">
        <v>1</v>
      </c>
      <c r="N117" s="4"/>
      <c r="O117" s="12"/>
      <c r="P117" s="4"/>
      <c r="Q117" s="4"/>
      <c r="R117" s="4">
        <v>1</v>
      </c>
      <c r="S117" s="4"/>
      <c r="T117" s="4"/>
      <c r="U117" s="4">
        <v>1</v>
      </c>
      <c r="V117" s="61"/>
      <c r="W117" s="3"/>
      <c r="X117" s="3"/>
      <c r="Y117" s="3"/>
      <c r="Z117" s="3"/>
      <c r="AA117" s="62">
        <v>2</v>
      </c>
      <c r="AB117" s="3"/>
      <c r="AC117" s="3"/>
      <c r="AD117" s="3"/>
      <c r="AE117" s="3"/>
      <c r="AF117" s="63"/>
      <c r="AG117" s="3"/>
      <c r="AH117" s="3"/>
      <c r="AI117" s="63"/>
      <c r="AJ117" s="3"/>
      <c r="AK117" s="3"/>
      <c r="AL117" s="3"/>
      <c r="AM117" s="3"/>
      <c r="AN117" s="3"/>
      <c r="AO117" s="3"/>
      <c r="AP117" s="3"/>
      <c r="AQ117" s="3"/>
      <c r="AR117" s="63"/>
      <c r="AS117" s="126">
        <f>C117+D117+E117+F117+G117+H117+I117+J117+K117+L117+M117+N117+O117+P117+Q117+R117+S117+T117+U117</f>
        <v>16</v>
      </c>
      <c r="AT117" s="126">
        <f>V117+W117+X117+Y117+Z117+AA117+AB117+AC117+AD117+AE117+AF117+AG117+AH117+AI117+AK117+AL117+AM117+AN117+AO117+AP117+AQ117+AR117</f>
        <v>2</v>
      </c>
      <c r="AU117" s="127">
        <f>AS117+AT117</f>
        <v>18</v>
      </c>
      <c r="AV117" s="11">
        <v>2</v>
      </c>
    </row>
    <row r="118" spans="1:48" ht="25.5" x14ac:dyDescent="0.25">
      <c r="A118" s="66">
        <v>2</v>
      </c>
      <c r="B118" s="67" t="s">
        <v>154</v>
      </c>
      <c r="C118" s="12"/>
      <c r="D118" s="4"/>
      <c r="E118" s="4"/>
      <c r="F118" s="4"/>
      <c r="G118" s="4"/>
      <c r="H118" s="4"/>
      <c r="I118" s="4"/>
      <c r="J118" s="12"/>
      <c r="K118" s="4"/>
      <c r="L118" s="4"/>
      <c r="M118" s="4"/>
      <c r="N118" s="4"/>
      <c r="O118" s="12"/>
      <c r="P118" s="4"/>
      <c r="Q118" s="4"/>
      <c r="R118" s="4"/>
      <c r="S118" s="4"/>
      <c r="T118" s="4"/>
      <c r="U118" s="4"/>
      <c r="V118" s="61"/>
      <c r="W118" s="3"/>
      <c r="X118" s="3"/>
      <c r="Y118" s="3"/>
      <c r="Z118" s="3"/>
      <c r="AA118" s="63"/>
      <c r="AB118" s="3"/>
      <c r="AC118" s="3"/>
      <c r="AD118" s="3"/>
      <c r="AE118" s="3"/>
      <c r="AF118" s="63"/>
      <c r="AG118" s="3"/>
      <c r="AH118" s="3"/>
      <c r="AI118" s="63">
        <v>1</v>
      </c>
      <c r="AJ118" s="3"/>
      <c r="AK118" s="3"/>
      <c r="AL118" s="3"/>
      <c r="AM118" s="3"/>
      <c r="AN118" s="3"/>
      <c r="AO118" s="3"/>
      <c r="AP118" s="3"/>
      <c r="AQ118" s="3"/>
      <c r="AR118" s="63"/>
      <c r="AS118" s="64">
        <f t="shared" ref="AS118:AS181" si="11">C118+D118+E118+F118+G118+H118+I118+J118+K118+L118+M118+N118+O118+P118+Q118+R118+S118+T118+U118</f>
        <v>0</v>
      </c>
      <c r="AT118" s="64">
        <f t="shared" ref="AT118:AT181" si="12">V118+W118+X118+Y118+Z118+AA118+AB118+AC118+AD118+AE118+AF118+AG118+AH118+AI118+AK118+AL118+AM118+AN118+AO118+AP118+AQ118+AR118</f>
        <v>1</v>
      </c>
      <c r="AU118" s="65">
        <f t="shared" ref="AU118:AU181" si="13">AS118+AT118</f>
        <v>1</v>
      </c>
    </row>
    <row r="119" spans="1:48" x14ac:dyDescent="0.25">
      <c r="A119" s="66">
        <v>3</v>
      </c>
      <c r="B119" s="68" t="s">
        <v>155</v>
      </c>
      <c r="C119" s="12"/>
      <c r="D119" s="4"/>
      <c r="E119" s="4"/>
      <c r="F119" s="12"/>
      <c r="G119" s="4"/>
      <c r="H119" s="4"/>
      <c r="I119" s="4"/>
      <c r="J119" s="12"/>
      <c r="K119" s="4"/>
      <c r="L119" s="4"/>
      <c r="M119" s="4"/>
      <c r="N119" s="4"/>
      <c r="O119" s="12"/>
      <c r="P119" s="4"/>
      <c r="Q119" s="4"/>
      <c r="R119" s="4"/>
      <c r="S119" s="4"/>
      <c r="T119" s="4"/>
      <c r="U119" s="4"/>
      <c r="V119" s="61"/>
      <c r="W119" s="3"/>
      <c r="X119" s="3"/>
      <c r="Y119" s="3"/>
      <c r="Z119" s="3"/>
      <c r="AA119" s="63"/>
      <c r="AB119" s="3"/>
      <c r="AC119" s="3"/>
      <c r="AD119" s="3"/>
      <c r="AE119" s="3"/>
      <c r="AF119" s="63"/>
      <c r="AG119" s="3"/>
      <c r="AH119" s="3"/>
      <c r="AI119" s="63"/>
      <c r="AJ119" s="3"/>
      <c r="AK119" s="3"/>
      <c r="AL119" s="3"/>
      <c r="AM119" s="3"/>
      <c r="AN119" s="3"/>
      <c r="AO119" s="3"/>
      <c r="AP119" s="3"/>
      <c r="AQ119" s="3"/>
      <c r="AR119" s="63"/>
      <c r="AS119" s="64">
        <f t="shared" si="11"/>
        <v>0</v>
      </c>
      <c r="AT119" s="64">
        <f t="shared" si="12"/>
        <v>0</v>
      </c>
      <c r="AU119" s="65">
        <f t="shared" si="13"/>
        <v>0</v>
      </c>
    </row>
    <row r="120" spans="1:48" ht="25.5" x14ac:dyDescent="0.25">
      <c r="A120" s="66"/>
      <c r="B120" s="67" t="s">
        <v>156</v>
      </c>
      <c r="C120" s="12"/>
      <c r="D120" s="4"/>
      <c r="E120" s="4"/>
      <c r="F120" s="12"/>
      <c r="G120" s="47">
        <v>1</v>
      </c>
      <c r="H120" s="4"/>
      <c r="I120" s="4"/>
      <c r="J120" s="12"/>
      <c r="K120" s="4"/>
      <c r="L120" s="4"/>
      <c r="M120" s="4">
        <v>1</v>
      </c>
      <c r="N120" s="4"/>
      <c r="O120" s="12"/>
      <c r="P120" s="4">
        <v>2</v>
      </c>
      <c r="Q120" s="4"/>
      <c r="R120" s="4"/>
      <c r="S120" s="4"/>
      <c r="T120" s="4"/>
      <c r="U120" s="4"/>
      <c r="V120" s="61"/>
      <c r="W120" s="3"/>
      <c r="X120" s="3"/>
      <c r="Y120" s="3"/>
      <c r="Z120" s="3"/>
      <c r="AA120" s="63"/>
      <c r="AB120" s="3"/>
      <c r="AC120" s="3"/>
      <c r="AD120" s="3"/>
      <c r="AE120" s="3"/>
      <c r="AF120" s="63"/>
      <c r="AG120" s="3"/>
      <c r="AH120" s="3"/>
      <c r="AI120" s="63"/>
      <c r="AJ120" s="3"/>
      <c r="AK120" s="3"/>
      <c r="AL120" s="3"/>
      <c r="AM120" s="3"/>
      <c r="AN120" s="3"/>
      <c r="AO120" s="3"/>
      <c r="AP120" s="3"/>
      <c r="AQ120" s="3"/>
      <c r="AR120" s="63"/>
      <c r="AS120" s="64">
        <f t="shared" si="11"/>
        <v>4</v>
      </c>
      <c r="AT120" s="64">
        <f t="shared" si="12"/>
        <v>0</v>
      </c>
      <c r="AU120" s="65">
        <f t="shared" si="13"/>
        <v>4</v>
      </c>
      <c r="AV120" s="11">
        <v>1</v>
      </c>
    </row>
    <row r="121" spans="1:48" x14ac:dyDescent="0.25">
      <c r="A121" s="66">
        <v>4</v>
      </c>
      <c r="B121" s="67" t="s">
        <v>157</v>
      </c>
      <c r="C121" s="12"/>
      <c r="D121" s="4"/>
      <c r="E121" s="4"/>
      <c r="F121" s="4"/>
      <c r="G121" s="4"/>
      <c r="H121" s="4">
        <v>1</v>
      </c>
      <c r="I121" s="4"/>
      <c r="J121" s="12"/>
      <c r="K121" s="4"/>
      <c r="L121" s="4"/>
      <c r="M121" s="4">
        <v>1</v>
      </c>
      <c r="N121" s="4"/>
      <c r="O121" s="12"/>
      <c r="P121" s="4"/>
      <c r="Q121" s="4"/>
      <c r="R121" s="4"/>
      <c r="S121" s="4"/>
      <c r="T121" s="4"/>
      <c r="U121" s="4"/>
      <c r="V121" s="61"/>
      <c r="W121" s="3"/>
      <c r="X121" s="3"/>
      <c r="Y121" s="3"/>
      <c r="Z121" s="3"/>
      <c r="AA121" s="63"/>
      <c r="AB121" s="3"/>
      <c r="AC121" s="3"/>
      <c r="AD121" s="3"/>
      <c r="AE121" s="3"/>
      <c r="AF121" s="63"/>
      <c r="AG121" s="3"/>
      <c r="AH121" s="3"/>
      <c r="AI121" s="63"/>
      <c r="AJ121" s="3"/>
      <c r="AK121" s="3"/>
      <c r="AL121" s="3"/>
      <c r="AM121" s="3"/>
      <c r="AN121" s="3"/>
      <c r="AO121" s="3"/>
      <c r="AP121" s="3"/>
      <c r="AQ121" s="3"/>
      <c r="AR121" s="63"/>
      <c r="AS121" s="64">
        <f t="shared" si="11"/>
        <v>2</v>
      </c>
      <c r="AT121" s="64">
        <f t="shared" si="12"/>
        <v>0</v>
      </c>
      <c r="AU121" s="65">
        <f t="shared" si="13"/>
        <v>2</v>
      </c>
    </row>
    <row r="122" spans="1:48" x14ac:dyDescent="0.25">
      <c r="A122" s="66">
        <v>5</v>
      </c>
      <c r="B122" s="67" t="s">
        <v>158</v>
      </c>
      <c r="C122" s="12"/>
      <c r="D122" s="4"/>
      <c r="E122" s="4"/>
      <c r="F122" s="4"/>
      <c r="G122" s="4"/>
      <c r="H122" s="4"/>
      <c r="I122" s="4"/>
      <c r="J122" s="12"/>
      <c r="K122" s="4"/>
      <c r="L122" s="4"/>
      <c r="M122" s="4"/>
      <c r="N122" s="4"/>
      <c r="O122" s="12"/>
      <c r="P122" s="4"/>
      <c r="Q122" s="4"/>
      <c r="R122" s="4"/>
      <c r="S122" s="4"/>
      <c r="T122" s="4"/>
      <c r="U122" s="4"/>
      <c r="V122" s="61"/>
      <c r="W122" s="3"/>
      <c r="X122" s="3"/>
      <c r="Y122" s="3"/>
      <c r="Z122" s="3"/>
      <c r="AA122" s="63"/>
      <c r="AB122" s="3"/>
      <c r="AC122" s="3"/>
      <c r="AD122" s="3"/>
      <c r="AE122" s="3"/>
      <c r="AF122" s="63"/>
      <c r="AG122" s="3"/>
      <c r="AH122" s="3"/>
      <c r="AI122" s="63"/>
      <c r="AJ122" s="3"/>
      <c r="AK122" s="3"/>
      <c r="AL122" s="3"/>
      <c r="AM122" s="3"/>
      <c r="AN122" s="3"/>
      <c r="AO122" s="3"/>
      <c r="AP122" s="3"/>
      <c r="AQ122" s="3"/>
      <c r="AR122" s="63"/>
      <c r="AS122" s="64">
        <f t="shared" si="11"/>
        <v>0</v>
      </c>
      <c r="AT122" s="64">
        <f t="shared" si="12"/>
        <v>0</v>
      </c>
      <c r="AU122" s="65">
        <f t="shared" si="13"/>
        <v>0</v>
      </c>
    </row>
    <row r="123" spans="1:48" ht="25.5" x14ac:dyDescent="0.25">
      <c r="A123" s="66">
        <v>6</v>
      </c>
      <c r="B123" s="67" t="s">
        <v>244</v>
      </c>
      <c r="C123" s="12"/>
      <c r="D123" s="4"/>
      <c r="E123" s="4"/>
      <c r="F123" s="4"/>
      <c r="G123" s="4"/>
      <c r="H123" s="4"/>
      <c r="I123" s="4"/>
      <c r="J123" s="12"/>
      <c r="K123" s="4"/>
      <c r="L123" s="4"/>
      <c r="M123" s="4"/>
      <c r="N123" s="4"/>
      <c r="O123" s="12"/>
      <c r="P123" s="4"/>
      <c r="Q123" s="4"/>
      <c r="R123" s="4"/>
      <c r="S123" s="4"/>
      <c r="T123" s="4"/>
      <c r="U123" s="4"/>
      <c r="V123" s="61"/>
      <c r="W123" s="3">
        <v>0.25</v>
      </c>
      <c r="X123" s="3"/>
      <c r="Y123" s="3"/>
      <c r="Z123" s="3"/>
      <c r="AA123" s="63"/>
      <c r="AB123" s="3"/>
      <c r="AC123" s="3"/>
      <c r="AD123" s="3"/>
      <c r="AE123" s="3"/>
      <c r="AF123" s="63"/>
      <c r="AG123" s="3"/>
      <c r="AH123" s="3"/>
      <c r="AI123" s="63"/>
      <c r="AJ123" s="3"/>
      <c r="AK123" s="3"/>
      <c r="AL123" s="3"/>
      <c r="AM123" s="3"/>
      <c r="AN123" s="3"/>
      <c r="AO123" s="3"/>
      <c r="AP123" s="3"/>
      <c r="AQ123" s="3"/>
      <c r="AR123" s="63"/>
      <c r="AS123" s="64">
        <f t="shared" si="11"/>
        <v>0</v>
      </c>
      <c r="AT123" s="64">
        <f t="shared" si="12"/>
        <v>0.25</v>
      </c>
      <c r="AU123" s="65">
        <f t="shared" si="13"/>
        <v>0.25</v>
      </c>
    </row>
    <row r="124" spans="1:48" ht="25.5" x14ac:dyDescent="0.25">
      <c r="A124" s="66">
        <v>7</v>
      </c>
      <c r="B124" s="67" t="s">
        <v>159</v>
      </c>
      <c r="C124" s="12"/>
      <c r="D124" s="4"/>
      <c r="E124" s="4"/>
      <c r="F124" s="4"/>
      <c r="G124" s="4"/>
      <c r="H124" s="4"/>
      <c r="I124" s="4"/>
      <c r="J124" s="12"/>
      <c r="K124" s="4"/>
      <c r="L124" s="4"/>
      <c r="M124" s="4"/>
      <c r="N124" s="4"/>
      <c r="O124" s="12"/>
      <c r="P124" s="4"/>
      <c r="Q124" s="4"/>
      <c r="R124" s="4"/>
      <c r="S124" s="4"/>
      <c r="T124" s="4"/>
      <c r="U124" s="4"/>
      <c r="V124" s="61"/>
      <c r="W124" s="3"/>
      <c r="X124" s="3"/>
      <c r="Y124" s="3"/>
      <c r="Z124" s="3"/>
      <c r="AA124" s="63"/>
      <c r="AB124" s="3"/>
      <c r="AC124" s="3"/>
      <c r="AD124" s="3"/>
      <c r="AE124" s="3"/>
      <c r="AF124" s="63"/>
      <c r="AG124" s="3"/>
      <c r="AH124" s="3"/>
      <c r="AI124" s="63"/>
      <c r="AJ124" s="3"/>
      <c r="AK124" s="3"/>
      <c r="AL124" s="3"/>
      <c r="AM124" s="3"/>
      <c r="AN124" s="3"/>
      <c r="AO124" s="3"/>
      <c r="AP124" s="3"/>
      <c r="AQ124" s="3"/>
      <c r="AR124" s="63"/>
      <c r="AS124" s="64">
        <f t="shared" si="11"/>
        <v>0</v>
      </c>
      <c r="AT124" s="64">
        <f t="shared" si="12"/>
        <v>0</v>
      </c>
      <c r="AU124" s="65">
        <f t="shared" si="13"/>
        <v>0</v>
      </c>
    </row>
    <row r="125" spans="1:48" ht="38.25" x14ac:dyDescent="0.25">
      <c r="A125" s="66"/>
      <c r="B125" s="67" t="s">
        <v>160</v>
      </c>
      <c r="C125" s="12"/>
      <c r="D125" s="4"/>
      <c r="E125" s="4"/>
      <c r="F125" s="4"/>
      <c r="G125" s="4"/>
      <c r="H125" s="4"/>
      <c r="I125" s="4"/>
      <c r="J125" s="12"/>
      <c r="K125" s="4"/>
      <c r="L125" s="4"/>
      <c r="M125" s="4"/>
      <c r="N125" s="4"/>
      <c r="O125" s="12"/>
      <c r="P125" s="4"/>
      <c r="Q125" s="4"/>
      <c r="R125" s="4"/>
      <c r="S125" s="4"/>
      <c r="T125" s="4"/>
      <c r="U125" s="4"/>
      <c r="V125" s="61"/>
      <c r="W125" s="3"/>
      <c r="X125" s="3"/>
      <c r="Y125" s="3"/>
      <c r="Z125" s="3"/>
      <c r="AA125" s="3"/>
      <c r="AB125" s="3"/>
      <c r="AC125" s="3"/>
      <c r="AD125" s="3"/>
      <c r="AE125" s="3"/>
      <c r="AF125" s="63"/>
      <c r="AG125" s="3"/>
      <c r="AH125" s="3"/>
      <c r="AI125" s="63"/>
      <c r="AJ125" s="3"/>
      <c r="AK125" s="3"/>
      <c r="AL125" s="3"/>
      <c r="AM125" s="3"/>
      <c r="AN125" s="3"/>
      <c r="AO125" s="3"/>
      <c r="AP125" s="3"/>
      <c r="AQ125" s="3"/>
      <c r="AR125" s="63"/>
      <c r="AS125" s="64">
        <f t="shared" si="11"/>
        <v>0</v>
      </c>
      <c r="AT125" s="64">
        <f t="shared" si="12"/>
        <v>0</v>
      </c>
      <c r="AU125" s="65">
        <f t="shared" si="13"/>
        <v>0</v>
      </c>
    </row>
    <row r="126" spans="1:48" x14ac:dyDescent="0.25">
      <c r="A126" s="66">
        <v>8</v>
      </c>
      <c r="B126" s="67" t="s">
        <v>161</v>
      </c>
      <c r="C126" s="12"/>
      <c r="D126" s="4"/>
      <c r="E126" s="4"/>
      <c r="F126" s="4"/>
      <c r="G126" s="4"/>
      <c r="H126" s="4"/>
      <c r="I126" s="4"/>
      <c r="J126" s="12"/>
      <c r="K126" s="4"/>
      <c r="L126" s="4"/>
      <c r="M126" s="4">
        <v>1</v>
      </c>
      <c r="N126" s="4"/>
      <c r="O126" s="12"/>
      <c r="P126" s="4"/>
      <c r="Q126" s="4"/>
      <c r="R126" s="4"/>
      <c r="S126" s="4"/>
      <c r="T126" s="4"/>
      <c r="U126" s="4"/>
      <c r="V126" s="61"/>
      <c r="W126" s="3"/>
      <c r="X126" s="3"/>
      <c r="Y126" s="3"/>
      <c r="Z126" s="3"/>
      <c r="AA126" s="3"/>
      <c r="AB126" s="3"/>
      <c r="AC126" s="3"/>
      <c r="AD126" s="3"/>
      <c r="AE126" s="3"/>
      <c r="AF126" s="63">
        <v>1</v>
      </c>
      <c r="AG126" s="3"/>
      <c r="AH126" s="3"/>
      <c r="AI126" s="63">
        <v>1</v>
      </c>
      <c r="AJ126" s="3"/>
      <c r="AK126" s="3"/>
      <c r="AL126" s="3"/>
      <c r="AM126" s="3"/>
      <c r="AN126" s="3"/>
      <c r="AO126" s="3"/>
      <c r="AP126" s="3"/>
      <c r="AQ126" s="3"/>
      <c r="AR126" s="63"/>
      <c r="AS126" s="64">
        <f t="shared" si="11"/>
        <v>1</v>
      </c>
      <c r="AT126" s="64">
        <f t="shared" si="12"/>
        <v>2</v>
      </c>
      <c r="AU126" s="65">
        <f t="shared" si="13"/>
        <v>3</v>
      </c>
    </row>
    <row r="127" spans="1:48" x14ac:dyDescent="0.25">
      <c r="A127" s="66">
        <v>9</v>
      </c>
      <c r="B127" s="67" t="s">
        <v>64</v>
      </c>
      <c r="C127" s="12"/>
      <c r="D127" s="4"/>
      <c r="E127" s="4"/>
      <c r="F127" s="4"/>
      <c r="G127" s="12"/>
      <c r="H127" s="4"/>
      <c r="I127" s="4"/>
      <c r="J127" s="12"/>
      <c r="K127" s="12"/>
      <c r="L127" s="4"/>
      <c r="M127" s="4"/>
      <c r="N127" s="4"/>
      <c r="O127" s="12"/>
      <c r="P127" s="4"/>
      <c r="Q127" s="4"/>
      <c r="R127" s="4"/>
      <c r="S127" s="4"/>
      <c r="T127" s="47">
        <v>1</v>
      </c>
      <c r="U127" s="12"/>
      <c r="V127" s="61"/>
      <c r="W127" s="3"/>
      <c r="X127" s="3"/>
      <c r="Y127" s="3"/>
      <c r="Z127" s="3"/>
      <c r="AA127" s="3"/>
      <c r="AB127" s="3"/>
      <c r="AC127" s="3"/>
      <c r="AD127" s="3"/>
      <c r="AE127" s="3"/>
      <c r="AF127" s="63"/>
      <c r="AG127" s="3"/>
      <c r="AH127" s="3"/>
      <c r="AI127" s="63"/>
      <c r="AJ127" s="3"/>
      <c r="AK127" s="3"/>
      <c r="AL127" s="3">
        <v>5</v>
      </c>
      <c r="AM127" s="3"/>
      <c r="AN127" s="3"/>
      <c r="AO127" s="3"/>
      <c r="AP127" s="3"/>
      <c r="AQ127" s="3"/>
      <c r="AR127" s="63"/>
      <c r="AS127" s="64">
        <f t="shared" si="11"/>
        <v>1</v>
      </c>
      <c r="AT127" s="64">
        <f t="shared" si="12"/>
        <v>5</v>
      </c>
      <c r="AU127" s="65">
        <f t="shared" si="13"/>
        <v>6</v>
      </c>
      <c r="AV127" s="11">
        <v>1</v>
      </c>
    </row>
    <row r="128" spans="1:48" x14ac:dyDescent="0.25">
      <c r="A128" s="66">
        <v>10</v>
      </c>
      <c r="B128" s="67" t="s">
        <v>162</v>
      </c>
      <c r="C128" s="12"/>
      <c r="D128" s="4"/>
      <c r="E128" s="4"/>
      <c r="F128" s="4"/>
      <c r="G128" s="4"/>
      <c r="H128" s="4"/>
      <c r="I128" s="4"/>
      <c r="J128" s="12"/>
      <c r="K128" s="12"/>
      <c r="L128" s="4"/>
      <c r="M128" s="4"/>
      <c r="N128" s="4">
        <v>1</v>
      </c>
      <c r="O128" s="12"/>
      <c r="P128" s="4"/>
      <c r="Q128" s="4"/>
      <c r="R128" s="4"/>
      <c r="S128" s="4"/>
      <c r="T128" s="4"/>
      <c r="U128" s="4"/>
      <c r="V128" s="61"/>
      <c r="W128" s="3"/>
      <c r="X128" s="3"/>
      <c r="Y128" s="3"/>
      <c r="Z128" s="3"/>
      <c r="AA128" s="63"/>
      <c r="AB128" s="3"/>
      <c r="AC128" s="3"/>
      <c r="AD128" s="3"/>
      <c r="AE128" s="3"/>
      <c r="AF128" s="63"/>
      <c r="AG128" s="3"/>
      <c r="AH128" s="3"/>
      <c r="AI128" s="63"/>
      <c r="AJ128" s="3"/>
      <c r="AK128" s="3"/>
      <c r="AL128" s="3"/>
      <c r="AM128" s="3"/>
      <c r="AN128" s="3"/>
      <c r="AO128" s="3"/>
      <c r="AP128" s="3"/>
      <c r="AQ128" s="3"/>
      <c r="AR128" s="63"/>
      <c r="AS128" s="64">
        <f t="shared" si="11"/>
        <v>1</v>
      </c>
      <c r="AT128" s="64">
        <f t="shared" si="12"/>
        <v>0</v>
      </c>
      <c r="AU128" s="65">
        <f t="shared" si="13"/>
        <v>1</v>
      </c>
    </row>
    <row r="129" spans="1:48" x14ac:dyDescent="0.25">
      <c r="A129" s="66">
        <v>11</v>
      </c>
      <c r="B129" s="68" t="s">
        <v>163</v>
      </c>
      <c r="C129" s="12"/>
      <c r="D129" s="4"/>
      <c r="E129" s="4"/>
      <c r="F129" s="4"/>
      <c r="G129" s="4"/>
      <c r="H129" s="12"/>
      <c r="I129" s="4"/>
      <c r="J129" s="12"/>
      <c r="K129" s="12"/>
      <c r="L129" s="4"/>
      <c r="M129" s="4"/>
      <c r="N129" s="4"/>
      <c r="O129" s="12"/>
      <c r="P129" s="4"/>
      <c r="Q129" s="4"/>
      <c r="R129" s="4">
        <v>2</v>
      </c>
      <c r="S129" s="47">
        <v>1</v>
      </c>
      <c r="T129" s="4">
        <v>1</v>
      </c>
      <c r="U129" s="12"/>
      <c r="V129" s="61"/>
      <c r="W129" s="3"/>
      <c r="X129" s="3"/>
      <c r="Y129" s="63"/>
      <c r="Z129" s="3"/>
      <c r="AA129" s="63">
        <v>2</v>
      </c>
      <c r="AB129" s="3"/>
      <c r="AC129" s="3"/>
      <c r="AD129" s="3"/>
      <c r="AE129" s="3">
        <v>3</v>
      </c>
      <c r="AF129" s="63"/>
      <c r="AG129" s="3"/>
      <c r="AH129" s="3"/>
      <c r="AI129" s="63"/>
      <c r="AJ129" s="3"/>
      <c r="AK129" s="3"/>
      <c r="AL129" s="3"/>
      <c r="AM129" s="3"/>
      <c r="AN129" s="3"/>
      <c r="AO129" s="3"/>
      <c r="AP129" s="3"/>
      <c r="AQ129" s="3"/>
      <c r="AR129" s="63"/>
      <c r="AS129" s="64">
        <f t="shared" si="11"/>
        <v>4</v>
      </c>
      <c r="AT129" s="64">
        <f t="shared" si="12"/>
        <v>5</v>
      </c>
      <c r="AU129" s="65">
        <f t="shared" si="13"/>
        <v>9</v>
      </c>
      <c r="AV129" s="11">
        <v>1</v>
      </c>
    </row>
    <row r="130" spans="1:48" ht="25.5" x14ac:dyDescent="0.25">
      <c r="A130" s="66"/>
      <c r="B130" s="69" t="s">
        <v>164</v>
      </c>
      <c r="C130" s="12"/>
      <c r="D130" s="4"/>
      <c r="E130" s="4"/>
      <c r="F130" s="4"/>
      <c r="G130" s="4"/>
      <c r="H130" s="4"/>
      <c r="I130" s="4"/>
      <c r="J130" s="12"/>
      <c r="K130" s="12"/>
      <c r="L130" s="4"/>
      <c r="M130" s="4"/>
      <c r="N130" s="4"/>
      <c r="O130" s="12"/>
      <c r="P130" s="4"/>
      <c r="Q130" s="4"/>
      <c r="R130" s="4"/>
      <c r="S130" s="4"/>
      <c r="T130" s="4"/>
      <c r="U130" s="4"/>
      <c r="V130" s="61"/>
      <c r="W130" s="3"/>
      <c r="X130" s="3"/>
      <c r="Y130" s="3"/>
      <c r="Z130" s="3"/>
      <c r="AA130" s="3"/>
      <c r="AB130" s="3"/>
      <c r="AC130" s="3"/>
      <c r="AD130" s="3"/>
      <c r="AE130" s="3"/>
      <c r="AF130" s="63"/>
      <c r="AG130" s="3"/>
      <c r="AH130" s="3"/>
      <c r="AI130" s="63"/>
      <c r="AJ130" s="3"/>
      <c r="AK130" s="3"/>
      <c r="AL130" s="3"/>
      <c r="AM130" s="3"/>
      <c r="AN130" s="3"/>
      <c r="AO130" s="3"/>
      <c r="AP130" s="3"/>
      <c r="AQ130" s="3"/>
      <c r="AR130" s="63"/>
      <c r="AS130" s="64">
        <f t="shared" si="11"/>
        <v>0</v>
      </c>
      <c r="AT130" s="64">
        <f t="shared" si="12"/>
        <v>0</v>
      </c>
      <c r="AU130" s="65">
        <f t="shared" si="13"/>
        <v>0</v>
      </c>
    </row>
    <row r="131" spans="1:48" ht="38.25" x14ac:dyDescent="0.25">
      <c r="A131" s="66"/>
      <c r="B131" s="69" t="s">
        <v>165</v>
      </c>
      <c r="C131" s="12"/>
      <c r="D131" s="4"/>
      <c r="E131" s="4"/>
      <c r="F131" s="4"/>
      <c r="G131" s="4"/>
      <c r="H131" s="4"/>
      <c r="I131" s="4"/>
      <c r="J131" s="12"/>
      <c r="K131" s="12"/>
      <c r="L131" s="4"/>
      <c r="M131" s="4"/>
      <c r="N131" s="4"/>
      <c r="O131" s="12"/>
      <c r="P131" s="4"/>
      <c r="Q131" s="4"/>
      <c r="R131" s="4"/>
      <c r="S131" s="4"/>
      <c r="T131" s="4"/>
      <c r="U131" s="4"/>
      <c r="V131" s="61"/>
      <c r="W131" s="3"/>
      <c r="X131" s="3"/>
      <c r="Y131" s="3"/>
      <c r="Z131" s="3"/>
      <c r="AA131" s="3"/>
      <c r="AB131" s="3"/>
      <c r="AC131" s="3"/>
      <c r="AD131" s="3"/>
      <c r="AE131" s="3"/>
      <c r="AF131" s="63"/>
      <c r="AG131" s="3"/>
      <c r="AH131" s="3"/>
      <c r="AI131" s="63"/>
      <c r="AJ131" s="3"/>
      <c r="AK131" s="3"/>
      <c r="AL131" s="3"/>
      <c r="AM131" s="3"/>
      <c r="AN131" s="3"/>
      <c r="AO131" s="3"/>
      <c r="AP131" s="3"/>
      <c r="AQ131" s="3"/>
      <c r="AR131" s="63"/>
      <c r="AS131" s="64">
        <f t="shared" si="11"/>
        <v>0</v>
      </c>
      <c r="AT131" s="64">
        <f t="shared" si="12"/>
        <v>0</v>
      </c>
      <c r="AU131" s="65">
        <f t="shared" si="13"/>
        <v>0</v>
      </c>
    </row>
    <row r="132" spans="1:48" ht="38.25" x14ac:dyDescent="0.25">
      <c r="A132" s="66"/>
      <c r="B132" s="69" t="s">
        <v>166</v>
      </c>
      <c r="C132" s="12"/>
      <c r="D132" s="4"/>
      <c r="E132" s="4"/>
      <c r="F132" s="4"/>
      <c r="G132" s="4"/>
      <c r="H132" s="4"/>
      <c r="I132" s="4"/>
      <c r="J132" s="12"/>
      <c r="K132" s="12"/>
      <c r="L132" s="4"/>
      <c r="M132" s="4"/>
      <c r="N132" s="4"/>
      <c r="O132" s="12"/>
      <c r="P132" s="4"/>
      <c r="Q132" s="4"/>
      <c r="R132" s="4"/>
      <c r="S132" s="4"/>
      <c r="T132" s="4"/>
      <c r="U132" s="4"/>
      <c r="V132" s="61"/>
      <c r="W132" s="3"/>
      <c r="X132" s="3"/>
      <c r="Y132" s="3"/>
      <c r="Z132" s="3"/>
      <c r="AA132" s="3"/>
      <c r="AB132" s="3"/>
      <c r="AC132" s="3"/>
      <c r="AD132" s="3"/>
      <c r="AE132" s="3"/>
      <c r="AF132" s="63"/>
      <c r="AG132" s="3"/>
      <c r="AH132" s="3"/>
      <c r="AI132" s="63"/>
      <c r="AJ132" s="3"/>
      <c r="AK132" s="3"/>
      <c r="AL132" s="3"/>
      <c r="AM132" s="3"/>
      <c r="AN132" s="3"/>
      <c r="AO132" s="3"/>
      <c r="AP132" s="3"/>
      <c r="AQ132" s="3"/>
      <c r="AR132" s="63"/>
      <c r="AS132" s="64">
        <f t="shared" si="11"/>
        <v>0</v>
      </c>
      <c r="AT132" s="64">
        <f t="shared" si="12"/>
        <v>0</v>
      </c>
      <c r="AU132" s="65">
        <f t="shared" si="13"/>
        <v>0</v>
      </c>
    </row>
    <row r="133" spans="1:48" ht="25.5" x14ac:dyDescent="0.25">
      <c r="A133" s="66"/>
      <c r="B133" s="69" t="s">
        <v>167</v>
      </c>
      <c r="C133" s="12"/>
      <c r="D133" s="4"/>
      <c r="E133" s="4"/>
      <c r="F133" s="4"/>
      <c r="G133" s="4"/>
      <c r="H133" s="4"/>
      <c r="I133" s="4"/>
      <c r="J133" s="12"/>
      <c r="K133" s="12"/>
      <c r="L133" s="4"/>
      <c r="M133" s="4"/>
      <c r="N133" s="4"/>
      <c r="O133" s="12"/>
      <c r="P133" s="4"/>
      <c r="Q133" s="4"/>
      <c r="R133" s="4"/>
      <c r="S133" s="4"/>
      <c r="T133" s="4"/>
      <c r="U133" s="4"/>
      <c r="V133" s="61"/>
      <c r="W133" s="3"/>
      <c r="X133" s="3"/>
      <c r="Y133" s="3"/>
      <c r="Z133" s="3"/>
      <c r="AA133" s="3"/>
      <c r="AB133" s="3"/>
      <c r="AC133" s="3"/>
      <c r="AD133" s="3"/>
      <c r="AE133" s="3"/>
      <c r="AF133" s="63"/>
      <c r="AG133" s="3"/>
      <c r="AH133" s="3"/>
      <c r="AI133" s="63"/>
      <c r="AJ133" s="3"/>
      <c r="AK133" s="3"/>
      <c r="AL133" s="3"/>
      <c r="AM133" s="3"/>
      <c r="AN133" s="3"/>
      <c r="AO133" s="3"/>
      <c r="AP133" s="3"/>
      <c r="AQ133" s="3"/>
      <c r="AR133" s="63"/>
      <c r="AS133" s="64">
        <f t="shared" si="11"/>
        <v>0</v>
      </c>
      <c r="AT133" s="64">
        <f t="shared" si="12"/>
        <v>0</v>
      </c>
      <c r="AU133" s="65">
        <f t="shared" si="13"/>
        <v>0</v>
      </c>
    </row>
    <row r="134" spans="1:48" ht="25.5" x14ac:dyDescent="0.25">
      <c r="A134" s="66"/>
      <c r="B134" s="69" t="s">
        <v>168</v>
      </c>
      <c r="C134" s="12"/>
      <c r="D134" s="4"/>
      <c r="E134" s="4"/>
      <c r="F134" s="4"/>
      <c r="G134" s="4"/>
      <c r="H134" s="4"/>
      <c r="I134" s="4"/>
      <c r="J134" s="12"/>
      <c r="K134" s="12"/>
      <c r="L134" s="4"/>
      <c r="M134" s="4"/>
      <c r="N134" s="4"/>
      <c r="O134" s="12"/>
      <c r="P134" s="4"/>
      <c r="Q134" s="4"/>
      <c r="R134" s="4"/>
      <c r="S134" s="4"/>
      <c r="T134" s="4"/>
      <c r="U134" s="4"/>
      <c r="V134" s="61"/>
      <c r="W134" s="3"/>
      <c r="X134" s="3"/>
      <c r="Y134" s="62">
        <v>7</v>
      </c>
      <c r="Z134" s="3"/>
      <c r="AA134" s="3"/>
      <c r="AB134" s="3"/>
      <c r="AC134" s="3"/>
      <c r="AD134" s="3"/>
      <c r="AE134" s="3"/>
      <c r="AF134" s="63"/>
      <c r="AG134" s="3"/>
      <c r="AH134" s="3"/>
      <c r="AI134" s="63"/>
      <c r="AJ134" s="3"/>
      <c r="AK134" s="3"/>
      <c r="AL134" s="3"/>
      <c r="AM134" s="3"/>
      <c r="AN134" s="3"/>
      <c r="AO134" s="3"/>
      <c r="AP134" s="3"/>
      <c r="AQ134" s="3"/>
      <c r="AR134" s="63"/>
      <c r="AS134" s="64">
        <f t="shared" si="11"/>
        <v>0</v>
      </c>
      <c r="AT134" s="64">
        <f t="shared" si="12"/>
        <v>7</v>
      </c>
      <c r="AU134" s="65">
        <f t="shared" si="13"/>
        <v>7</v>
      </c>
      <c r="AV134" s="11">
        <v>3</v>
      </c>
    </row>
    <row r="135" spans="1:48" x14ac:dyDescent="0.25">
      <c r="A135" s="66"/>
      <c r="B135" s="69" t="s">
        <v>169</v>
      </c>
      <c r="C135" s="12"/>
      <c r="D135" s="4"/>
      <c r="E135" s="4"/>
      <c r="F135" s="4"/>
      <c r="G135" s="4"/>
      <c r="H135" s="4"/>
      <c r="I135" s="4">
        <v>1</v>
      </c>
      <c r="J135" s="12"/>
      <c r="K135" s="12"/>
      <c r="L135" s="4"/>
      <c r="M135" s="4"/>
      <c r="N135" s="4"/>
      <c r="O135" s="12"/>
      <c r="P135" s="4"/>
      <c r="Q135" s="4"/>
      <c r="R135" s="4"/>
      <c r="S135" s="4"/>
      <c r="T135" s="4"/>
      <c r="U135" s="4"/>
      <c r="V135" s="61"/>
      <c r="W135" s="3"/>
      <c r="X135" s="3"/>
      <c r="Y135" s="3"/>
      <c r="Z135" s="3"/>
      <c r="AA135" s="3"/>
      <c r="AB135" s="3"/>
      <c r="AC135" s="3"/>
      <c r="AD135" s="3"/>
      <c r="AE135" s="3"/>
      <c r="AF135" s="63"/>
      <c r="AG135" s="3"/>
      <c r="AH135" s="3"/>
      <c r="AI135" s="63"/>
      <c r="AJ135" s="3"/>
      <c r="AK135" s="3"/>
      <c r="AL135" s="3"/>
      <c r="AM135" s="3"/>
      <c r="AN135" s="3"/>
      <c r="AO135" s="3"/>
      <c r="AP135" s="3"/>
      <c r="AQ135" s="3"/>
      <c r="AR135" s="63"/>
      <c r="AS135" s="64">
        <f t="shared" si="11"/>
        <v>1</v>
      </c>
      <c r="AT135" s="64">
        <f t="shared" si="12"/>
        <v>0</v>
      </c>
      <c r="AU135" s="65">
        <f t="shared" si="13"/>
        <v>1</v>
      </c>
    </row>
    <row r="136" spans="1:48" ht="25.5" x14ac:dyDescent="0.25">
      <c r="A136" s="66"/>
      <c r="B136" s="69" t="s">
        <v>170</v>
      </c>
      <c r="C136" s="12"/>
      <c r="D136" s="4"/>
      <c r="E136" s="4"/>
      <c r="F136" s="4"/>
      <c r="G136" s="4"/>
      <c r="H136" s="4"/>
      <c r="I136" s="4"/>
      <c r="J136" s="12"/>
      <c r="K136" s="12"/>
      <c r="L136" s="4"/>
      <c r="M136" s="4"/>
      <c r="N136" s="4"/>
      <c r="O136" s="12"/>
      <c r="P136" s="4"/>
      <c r="Q136" s="4"/>
      <c r="R136" s="4"/>
      <c r="S136" s="4"/>
      <c r="T136" s="4"/>
      <c r="U136" s="4"/>
      <c r="V136" s="61"/>
      <c r="W136" s="3"/>
      <c r="X136" s="3"/>
      <c r="Y136" s="3"/>
      <c r="Z136" s="3"/>
      <c r="AA136" s="3"/>
      <c r="AB136" s="3"/>
      <c r="AC136" s="3"/>
      <c r="AD136" s="3"/>
      <c r="AE136" s="3"/>
      <c r="AF136" s="63"/>
      <c r="AG136" s="3"/>
      <c r="AH136" s="3"/>
      <c r="AI136" s="63"/>
      <c r="AJ136" s="3"/>
      <c r="AK136" s="3"/>
      <c r="AL136" s="3"/>
      <c r="AM136" s="3"/>
      <c r="AN136" s="3"/>
      <c r="AO136" s="3"/>
      <c r="AP136" s="3"/>
      <c r="AQ136" s="3"/>
      <c r="AR136" s="63"/>
      <c r="AS136" s="64">
        <f t="shared" si="11"/>
        <v>0</v>
      </c>
      <c r="AT136" s="64">
        <f t="shared" si="12"/>
        <v>0</v>
      </c>
      <c r="AU136" s="65">
        <f t="shared" si="13"/>
        <v>0</v>
      </c>
    </row>
    <row r="137" spans="1:48" x14ac:dyDescent="0.25">
      <c r="A137" s="66"/>
      <c r="B137" s="69" t="s">
        <v>171</v>
      </c>
      <c r="C137" s="12"/>
      <c r="D137" s="4"/>
      <c r="E137" s="4"/>
      <c r="F137" s="4"/>
      <c r="G137" s="4"/>
      <c r="H137" s="4"/>
      <c r="I137" s="4"/>
      <c r="J137" s="12"/>
      <c r="K137" s="12"/>
      <c r="L137" s="4"/>
      <c r="M137" s="4"/>
      <c r="N137" s="4"/>
      <c r="O137" s="12"/>
      <c r="P137" s="4"/>
      <c r="Q137" s="4"/>
      <c r="R137" s="4"/>
      <c r="S137" s="4"/>
      <c r="T137" s="4"/>
      <c r="U137" s="4"/>
      <c r="V137" s="61"/>
      <c r="W137" s="3"/>
      <c r="X137" s="3"/>
      <c r="Y137" s="3"/>
      <c r="Z137" s="3"/>
      <c r="AA137" s="3">
        <v>1</v>
      </c>
      <c r="AB137" s="3"/>
      <c r="AC137" s="3"/>
      <c r="AD137" s="3"/>
      <c r="AE137" s="3">
        <v>1</v>
      </c>
      <c r="AF137" s="63"/>
      <c r="AG137" s="3"/>
      <c r="AH137" s="3"/>
      <c r="AI137" s="63"/>
      <c r="AJ137" s="3"/>
      <c r="AK137" s="3"/>
      <c r="AL137" s="3"/>
      <c r="AM137" s="3"/>
      <c r="AN137" s="3"/>
      <c r="AO137" s="3"/>
      <c r="AP137" s="3"/>
      <c r="AQ137" s="3"/>
      <c r="AR137" s="63"/>
      <c r="AS137" s="64">
        <f t="shared" si="11"/>
        <v>0</v>
      </c>
      <c r="AT137" s="64">
        <f t="shared" si="12"/>
        <v>2</v>
      </c>
      <c r="AU137" s="65">
        <f t="shared" si="13"/>
        <v>2</v>
      </c>
    </row>
    <row r="138" spans="1:48" ht="25.5" x14ac:dyDescent="0.25">
      <c r="A138" s="66"/>
      <c r="B138" s="69" t="s">
        <v>172</v>
      </c>
      <c r="C138" s="12"/>
      <c r="D138" s="4"/>
      <c r="E138" s="4"/>
      <c r="F138" s="4"/>
      <c r="G138" s="4"/>
      <c r="H138" s="4"/>
      <c r="I138" s="4"/>
      <c r="J138" s="12"/>
      <c r="K138" s="12"/>
      <c r="L138" s="4"/>
      <c r="M138" s="4"/>
      <c r="N138" s="4"/>
      <c r="O138" s="12"/>
      <c r="P138" s="4"/>
      <c r="Q138" s="4"/>
      <c r="R138" s="4"/>
      <c r="S138" s="4"/>
      <c r="T138" s="4"/>
      <c r="U138" s="4"/>
      <c r="V138" s="61"/>
      <c r="W138" s="3"/>
      <c r="X138" s="3"/>
      <c r="Y138" s="3"/>
      <c r="Z138" s="3"/>
      <c r="AA138" s="3"/>
      <c r="AB138" s="3"/>
      <c r="AC138" s="3"/>
      <c r="AD138" s="3"/>
      <c r="AE138" s="3"/>
      <c r="AF138" s="63"/>
      <c r="AG138" s="3"/>
      <c r="AH138" s="3"/>
      <c r="AI138" s="63"/>
      <c r="AJ138" s="3"/>
      <c r="AK138" s="3"/>
      <c r="AL138" s="3"/>
      <c r="AM138" s="3"/>
      <c r="AN138" s="3"/>
      <c r="AO138" s="3"/>
      <c r="AP138" s="3"/>
      <c r="AQ138" s="3"/>
      <c r="AR138" s="63"/>
      <c r="AS138" s="64">
        <f t="shared" si="11"/>
        <v>0</v>
      </c>
      <c r="AT138" s="64">
        <f t="shared" si="12"/>
        <v>0</v>
      </c>
      <c r="AU138" s="65">
        <f t="shared" si="13"/>
        <v>0</v>
      </c>
    </row>
    <row r="139" spans="1:48" ht="63.75" x14ac:dyDescent="0.25">
      <c r="A139" s="66"/>
      <c r="B139" s="69" t="s">
        <v>173</v>
      </c>
      <c r="C139" s="12"/>
      <c r="D139" s="4"/>
      <c r="E139" s="4"/>
      <c r="F139" s="4"/>
      <c r="G139" s="4"/>
      <c r="H139" s="4"/>
      <c r="I139" s="4"/>
      <c r="J139" s="12"/>
      <c r="K139" s="12"/>
      <c r="L139" s="4"/>
      <c r="M139" s="4"/>
      <c r="N139" s="4"/>
      <c r="O139" s="12"/>
      <c r="P139" s="4"/>
      <c r="Q139" s="4"/>
      <c r="R139" s="4"/>
      <c r="S139" s="4"/>
      <c r="T139" s="4"/>
      <c r="U139" s="4"/>
      <c r="V139" s="61"/>
      <c r="W139" s="3"/>
      <c r="X139" s="3"/>
      <c r="Y139" s="3"/>
      <c r="Z139" s="3"/>
      <c r="AA139" s="3"/>
      <c r="AB139" s="3"/>
      <c r="AC139" s="3"/>
      <c r="AD139" s="3"/>
      <c r="AE139" s="3"/>
      <c r="AF139" s="63"/>
      <c r="AG139" s="3"/>
      <c r="AH139" s="3"/>
      <c r="AI139" s="63"/>
      <c r="AJ139" s="3"/>
      <c r="AK139" s="3"/>
      <c r="AL139" s="3"/>
      <c r="AM139" s="3"/>
      <c r="AN139" s="3"/>
      <c r="AO139" s="3"/>
      <c r="AP139" s="3"/>
      <c r="AQ139" s="3"/>
      <c r="AR139" s="63"/>
      <c r="AS139" s="64">
        <f t="shared" si="11"/>
        <v>0</v>
      </c>
      <c r="AT139" s="64">
        <f t="shared" si="12"/>
        <v>0</v>
      </c>
      <c r="AU139" s="65">
        <f t="shared" si="13"/>
        <v>0</v>
      </c>
    </row>
    <row r="140" spans="1:48" ht="25.5" x14ac:dyDescent="0.25">
      <c r="A140" s="66"/>
      <c r="B140" s="69" t="s">
        <v>174</v>
      </c>
      <c r="C140" s="12"/>
      <c r="D140" s="4"/>
      <c r="E140" s="4"/>
      <c r="F140" s="4"/>
      <c r="G140" s="4"/>
      <c r="H140" s="4"/>
      <c r="I140" s="4"/>
      <c r="J140" s="12"/>
      <c r="K140" s="12"/>
      <c r="L140" s="4"/>
      <c r="M140" s="4"/>
      <c r="N140" s="4"/>
      <c r="O140" s="12"/>
      <c r="P140" s="4"/>
      <c r="Q140" s="4"/>
      <c r="R140" s="4"/>
      <c r="S140" s="4"/>
      <c r="T140" s="4"/>
      <c r="U140" s="4"/>
      <c r="V140" s="61"/>
      <c r="W140" s="3"/>
      <c r="X140" s="3"/>
      <c r="Y140" s="3"/>
      <c r="Z140" s="3"/>
      <c r="AA140" s="3"/>
      <c r="AB140" s="3"/>
      <c r="AC140" s="3"/>
      <c r="AD140" s="3"/>
      <c r="AE140" s="3"/>
      <c r="AF140" s="63"/>
      <c r="AG140" s="3"/>
      <c r="AH140" s="3"/>
      <c r="AI140" s="63"/>
      <c r="AJ140" s="3"/>
      <c r="AK140" s="3"/>
      <c r="AL140" s="3"/>
      <c r="AM140" s="3"/>
      <c r="AN140" s="3"/>
      <c r="AO140" s="3"/>
      <c r="AP140" s="3"/>
      <c r="AQ140" s="3"/>
      <c r="AR140" s="63"/>
      <c r="AS140" s="64">
        <f t="shared" si="11"/>
        <v>0</v>
      </c>
      <c r="AT140" s="64">
        <f t="shared" si="12"/>
        <v>0</v>
      </c>
      <c r="AU140" s="65">
        <f t="shared" si="13"/>
        <v>0</v>
      </c>
    </row>
    <row r="141" spans="1:48" x14ac:dyDescent="0.25">
      <c r="A141" s="66"/>
      <c r="B141" s="69" t="s">
        <v>175</v>
      </c>
      <c r="C141" s="12"/>
      <c r="D141" s="4"/>
      <c r="E141" s="4"/>
      <c r="F141" s="4"/>
      <c r="G141" s="4"/>
      <c r="H141" s="4"/>
      <c r="I141" s="4"/>
      <c r="J141" s="12"/>
      <c r="K141" s="47">
        <v>3</v>
      </c>
      <c r="L141" s="4"/>
      <c r="M141" s="4"/>
      <c r="N141" s="4"/>
      <c r="O141" s="12"/>
      <c r="P141" s="4"/>
      <c r="Q141" s="4"/>
      <c r="R141" s="4"/>
      <c r="S141" s="4"/>
      <c r="T141" s="4"/>
      <c r="U141" s="4"/>
      <c r="V141" s="61"/>
      <c r="W141" s="3"/>
      <c r="X141" s="3"/>
      <c r="Y141" s="62">
        <v>8</v>
      </c>
      <c r="Z141" s="3"/>
      <c r="AA141" s="62">
        <v>1</v>
      </c>
      <c r="AB141" s="3"/>
      <c r="AC141" s="3"/>
      <c r="AD141" s="3"/>
      <c r="AE141" s="3"/>
      <c r="AF141" s="63"/>
      <c r="AG141" s="3"/>
      <c r="AH141" s="3"/>
      <c r="AI141" s="63"/>
      <c r="AJ141" s="3"/>
      <c r="AK141" s="3"/>
      <c r="AL141" s="3"/>
      <c r="AM141" s="3"/>
      <c r="AN141" s="3"/>
      <c r="AO141" s="3"/>
      <c r="AP141" s="3"/>
      <c r="AQ141" s="3"/>
      <c r="AR141" s="63"/>
      <c r="AS141" s="64">
        <f t="shared" si="11"/>
        <v>3</v>
      </c>
      <c r="AT141" s="64">
        <f t="shared" si="12"/>
        <v>9</v>
      </c>
      <c r="AU141" s="65">
        <f t="shared" si="13"/>
        <v>12</v>
      </c>
      <c r="AV141" s="11">
        <v>7</v>
      </c>
    </row>
    <row r="142" spans="1:48" ht="25.5" x14ac:dyDescent="0.25">
      <c r="A142" s="66"/>
      <c r="B142" s="69" t="s">
        <v>176</v>
      </c>
      <c r="C142" s="12"/>
      <c r="D142" s="4"/>
      <c r="E142" s="4"/>
      <c r="F142" s="4"/>
      <c r="G142" s="4"/>
      <c r="H142" s="4"/>
      <c r="I142" s="4"/>
      <c r="J142" s="12"/>
      <c r="K142" s="12"/>
      <c r="L142" s="4"/>
      <c r="M142" s="4"/>
      <c r="N142" s="4"/>
      <c r="O142" s="12"/>
      <c r="P142" s="4"/>
      <c r="Q142" s="4"/>
      <c r="R142" s="4"/>
      <c r="S142" s="4"/>
      <c r="T142" s="4"/>
      <c r="U142" s="4"/>
      <c r="V142" s="61"/>
      <c r="W142" s="3"/>
      <c r="X142" s="3"/>
      <c r="Y142" s="3"/>
      <c r="Z142" s="3"/>
      <c r="AA142" s="3"/>
      <c r="AB142" s="3"/>
      <c r="AC142" s="3"/>
      <c r="AD142" s="3"/>
      <c r="AE142" s="3"/>
      <c r="AF142" s="63"/>
      <c r="AG142" s="3"/>
      <c r="AH142" s="3"/>
      <c r="AI142" s="63"/>
      <c r="AJ142" s="3"/>
      <c r="AK142" s="3"/>
      <c r="AL142" s="3"/>
      <c r="AM142" s="3"/>
      <c r="AN142" s="3"/>
      <c r="AO142" s="3"/>
      <c r="AP142" s="3"/>
      <c r="AQ142" s="3"/>
      <c r="AR142" s="63"/>
      <c r="AS142" s="64">
        <f t="shared" si="11"/>
        <v>0</v>
      </c>
      <c r="AT142" s="64">
        <f t="shared" si="12"/>
        <v>0</v>
      </c>
      <c r="AU142" s="65">
        <f t="shared" si="13"/>
        <v>0</v>
      </c>
    </row>
    <row r="143" spans="1:48" x14ac:dyDescent="0.25">
      <c r="A143" s="66"/>
      <c r="B143" s="69" t="s">
        <v>177</v>
      </c>
      <c r="C143" s="12"/>
      <c r="D143" s="4"/>
      <c r="E143" s="4"/>
      <c r="F143" s="12"/>
      <c r="G143" s="4"/>
      <c r="H143" s="4"/>
      <c r="I143" s="4"/>
      <c r="J143" s="12"/>
      <c r="K143" s="12"/>
      <c r="L143" s="4"/>
      <c r="M143" s="4"/>
      <c r="N143" s="4"/>
      <c r="O143" s="12"/>
      <c r="P143" s="4"/>
      <c r="Q143" s="4"/>
      <c r="R143" s="4"/>
      <c r="S143" s="4"/>
      <c r="T143" s="4"/>
      <c r="U143" s="4"/>
      <c r="V143" s="61"/>
      <c r="W143" s="3"/>
      <c r="X143" s="3"/>
      <c r="Y143" s="3"/>
      <c r="Z143" s="3"/>
      <c r="AA143" s="3"/>
      <c r="AB143" s="3"/>
      <c r="AC143" s="3"/>
      <c r="AD143" s="3"/>
      <c r="AE143" s="3"/>
      <c r="AF143" s="63"/>
      <c r="AG143" s="3"/>
      <c r="AH143" s="3"/>
      <c r="AI143" s="63"/>
      <c r="AJ143" s="3"/>
      <c r="AK143" s="3"/>
      <c r="AL143" s="3"/>
      <c r="AM143" s="3"/>
      <c r="AN143" s="3"/>
      <c r="AO143" s="3"/>
      <c r="AP143" s="3"/>
      <c r="AQ143" s="3"/>
      <c r="AR143" s="63"/>
      <c r="AS143" s="64">
        <f t="shared" si="11"/>
        <v>0</v>
      </c>
      <c r="AT143" s="64">
        <f t="shared" si="12"/>
        <v>0</v>
      </c>
      <c r="AU143" s="65">
        <f t="shared" si="13"/>
        <v>0</v>
      </c>
    </row>
    <row r="144" spans="1:48" ht="25.5" x14ac:dyDescent="0.25">
      <c r="A144" s="66"/>
      <c r="B144" s="69" t="s">
        <v>178</v>
      </c>
      <c r="C144" s="12"/>
      <c r="D144" s="4"/>
      <c r="E144" s="4"/>
      <c r="F144" s="4"/>
      <c r="G144" s="4"/>
      <c r="H144" s="4"/>
      <c r="I144" s="4"/>
      <c r="J144" s="12"/>
      <c r="K144" s="12"/>
      <c r="L144" s="4"/>
      <c r="M144" s="4"/>
      <c r="N144" s="4"/>
      <c r="O144" s="12"/>
      <c r="P144" s="4"/>
      <c r="Q144" s="4"/>
      <c r="R144" s="4"/>
      <c r="S144" s="4"/>
      <c r="T144" s="4"/>
      <c r="U144" s="4"/>
      <c r="V144" s="61"/>
      <c r="W144" s="3"/>
      <c r="X144" s="3"/>
      <c r="Y144" s="3"/>
      <c r="Z144" s="3"/>
      <c r="AA144" s="3"/>
      <c r="AB144" s="3"/>
      <c r="AC144" s="3"/>
      <c r="AD144" s="3"/>
      <c r="AE144" s="3"/>
      <c r="AF144" s="63"/>
      <c r="AG144" s="3"/>
      <c r="AH144" s="3"/>
      <c r="AI144" s="63"/>
      <c r="AJ144" s="3"/>
      <c r="AK144" s="3"/>
      <c r="AL144" s="3"/>
      <c r="AM144" s="3"/>
      <c r="AN144" s="3"/>
      <c r="AO144" s="3"/>
      <c r="AP144" s="3"/>
      <c r="AQ144" s="3"/>
      <c r="AR144" s="63"/>
      <c r="AS144" s="64">
        <f t="shared" si="11"/>
        <v>0</v>
      </c>
      <c r="AT144" s="64">
        <f t="shared" si="12"/>
        <v>0</v>
      </c>
      <c r="AU144" s="65">
        <f t="shared" si="13"/>
        <v>0</v>
      </c>
    </row>
    <row r="145" spans="1:48" x14ac:dyDescent="0.25">
      <c r="A145" s="66"/>
      <c r="B145" s="69" t="s">
        <v>179</v>
      </c>
      <c r="C145" s="12"/>
      <c r="D145" s="4"/>
      <c r="E145" s="4"/>
      <c r="F145" s="4"/>
      <c r="G145" s="4"/>
      <c r="H145" s="4"/>
      <c r="I145" s="4"/>
      <c r="J145" s="12"/>
      <c r="K145" s="12"/>
      <c r="L145" s="4"/>
      <c r="M145" s="4"/>
      <c r="N145" s="4"/>
      <c r="O145" s="12"/>
      <c r="P145" s="4"/>
      <c r="Q145" s="4"/>
      <c r="R145" s="4"/>
      <c r="S145" s="4"/>
      <c r="T145" s="4"/>
      <c r="U145" s="4"/>
      <c r="V145" s="61"/>
      <c r="W145" s="3">
        <v>0.75</v>
      </c>
      <c r="X145" s="3"/>
      <c r="Y145" s="3"/>
      <c r="Z145" s="3"/>
      <c r="AA145" s="3"/>
      <c r="AB145" s="3"/>
      <c r="AC145" s="3"/>
      <c r="AD145" s="3"/>
      <c r="AE145" s="3"/>
      <c r="AF145" s="63"/>
      <c r="AG145" s="3"/>
      <c r="AH145" s="3"/>
      <c r="AI145" s="63"/>
      <c r="AJ145" s="3"/>
      <c r="AK145" s="3"/>
      <c r="AL145" s="3"/>
      <c r="AM145" s="3"/>
      <c r="AN145" s="3"/>
      <c r="AO145" s="3"/>
      <c r="AP145" s="3"/>
      <c r="AQ145" s="3"/>
      <c r="AR145" s="63"/>
      <c r="AS145" s="64">
        <f t="shared" si="11"/>
        <v>0</v>
      </c>
      <c r="AT145" s="64">
        <f t="shared" si="12"/>
        <v>0.75</v>
      </c>
      <c r="AU145" s="65">
        <f t="shared" si="13"/>
        <v>0.75</v>
      </c>
    </row>
    <row r="146" spans="1:48" ht="25.5" x14ac:dyDescent="0.25">
      <c r="A146" s="66"/>
      <c r="B146" s="69" t="s">
        <v>180</v>
      </c>
      <c r="C146" s="12"/>
      <c r="D146" s="4"/>
      <c r="E146" s="4"/>
      <c r="F146" s="4"/>
      <c r="G146" s="4"/>
      <c r="H146" s="4"/>
      <c r="I146" s="4"/>
      <c r="J146" s="12"/>
      <c r="K146" s="12"/>
      <c r="L146" s="4"/>
      <c r="M146" s="4"/>
      <c r="N146" s="4"/>
      <c r="O146" s="12"/>
      <c r="P146" s="4"/>
      <c r="Q146" s="4"/>
      <c r="R146" s="4"/>
      <c r="S146" s="4"/>
      <c r="T146" s="4"/>
      <c r="U146" s="4"/>
      <c r="V146" s="61"/>
      <c r="W146" s="3"/>
      <c r="X146" s="3"/>
      <c r="Y146" s="3"/>
      <c r="Z146" s="3"/>
      <c r="AA146" s="3"/>
      <c r="AB146" s="3"/>
      <c r="AC146" s="3"/>
      <c r="AD146" s="3"/>
      <c r="AE146" s="3"/>
      <c r="AF146" s="63"/>
      <c r="AG146" s="3"/>
      <c r="AH146" s="3"/>
      <c r="AI146" s="63"/>
      <c r="AJ146" s="3"/>
      <c r="AK146" s="3"/>
      <c r="AL146" s="3"/>
      <c r="AM146" s="3"/>
      <c r="AN146" s="3"/>
      <c r="AO146" s="3"/>
      <c r="AP146" s="3"/>
      <c r="AQ146" s="3"/>
      <c r="AR146" s="63"/>
      <c r="AS146" s="64">
        <f t="shared" si="11"/>
        <v>0</v>
      </c>
      <c r="AT146" s="64">
        <f t="shared" si="12"/>
        <v>0</v>
      </c>
      <c r="AU146" s="65">
        <f t="shared" si="13"/>
        <v>0</v>
      </c>
    </row>
    <row r="147" spans="1:48" x14ac:dyDescent="0.25">
      <c r="A147" s="66"/>
      <c r="B147" s="69" t="s">
        <v>181</v>
      </c>
      <c r="C147" s="12"/>
      <c r="D147" s="4"/>
      <c r="E147" s="4"/>
      <c r="F147" s="4"/>
      <c r="G147" s="4"/>
      <c r="H147" s="4"/>
      <c r="I147" s="47">
        <v>1</v>
      </c>
      <c r="J147" s="12"/>
      <c r="K147" s="12"/>
      <c r="L147" s="4"/>
      <c r="M147" s="4"/>
      <c r="N147" s="4"/>
      <c r="O147" s="12"/>
      <c r="P147" s="4"/>
      <c r="Q147" s="4"/>
      <c r="R147" s="4">
        <v>1</v>
      </c>
      <c r="S147" s="4"/>
      <c r="T147" s="4"/>
      <c r="U147" s="4"/>
      <c r="V147" s="61"/>
      <c r="W147" s="3"/>
      <c r="X147" s="3"/>
      <c r="Y147" s="63"/>
      <c r="Z147" s="3"/>
      <c r="AA147" s="62">
        <v>2</v>
      </c>
      <c r="AB147" s="3"/>
      <c r="AC147" s="3"/>
      <c r="AD147" s="3"/>
      <c r="AE147" s="3"/>
      <c r="AF147" s="63">
        <v>1</v>
      </c>
      <c r="AG147" s="3"/>
      <c r="AH147" s="3"/>
      <c r="AI147" s="63"/>
      <c r="AJ147" s="3"/>
      <c r="AK147" s="3"/>
      <c r="AL147" s="3"/>
      <c r="AM147" s="3"/>
      <c r="AN147" s="3"/>
      <c r="AO147" s="3"/>
      <c r="AP147" s="3"/>
      <c r="AQ147" s="3"/>
      <c r="AR147" s="63"/>
      <c r="AS147" s="64">
        <f t="shared" si="11"/>
        <v>2</v>
      </c>
      <c r="AT147" s="64">
        <f t="shared" si="12"/>
        <v>3</v>
      </c>
      <c r="AU147" s="65">
        <f t="shared" si="13"/>
        <v>5</v>
      </c>
      <c r="AV147" s="11">
        <v>2</v>
      </c>
    </row>
    <row r="148" spans="1:48" ht="25.5" x14ac:dyDescent="0.25">
      <c r="A148" s="66"/>
      <c r="B148" s="69" t="s">
        <v>182</v>
      </c>
      <c r="C148" s="12"/>
      <c r="D148" s="4"/>
      <c r="E148" s="4"/>
      <c r="F148" s="4"/>
      <c r="G148" s="4"/>
      <c r="H148" s="4"/>
      <c r="I148" s="4"/>
      <c r="J148" s="12"/>
      <c r="K148" s="12"/>
      <c r="L148" s="4"/>
      <c r="M148" s="4"/>
      <c r="N148" s="4"/>
      <c r="O148" s="12"/>
      <c r="P148" s="4"/>
      <c r="Q148" s="4"/>
      <c r="R148" s="4"/>
      <c r="S148" s="4"/>
      <c r="T148" s="4"/>
      <c r="U148" s="4"/>
      <c r="V148" s="61"/>
      <c r="W148" s="3"/>
      <c r="X148" s="3"/>
      <c r="Y148" s="3"/>
      <c r="Z148" s="3"/>
      <c r="AA148" s="3"/>
      <c r="AB148" s="3"/>
      <c r="AC148" s="3"/>
      <c r="AD148" s="3"/>
      <c r="AE148" s="3"/>
      <c r="AF148" s="63"/>
      <c r="AG148" s="3"/>
      <c r="AH148" s="3"/>
      <c r="AI148" s="63"/>
      <c r="AJ148" s="3"/>
      <c r="AK148" s="3"/>
      <c r="AL148" s="3"/>
      <c r="AM148" s="3"/>
      <c r="AN148" s="3"/>
      <c r="AO148" s="3"/>
      <c r="AP148" s="3"/>
      <c r="AQ148" s="3"/>
      <c r="AR148" s="63"/>
      <c r="AS148" s="64">
        <f t="shared" si="11"/>
        <v>0</v>
      </c>
      <c r="AT148" s="64">
        <f t="shared" si="12"/>
        <v>0</v>
      </c>
      <c r="AU148" s="65">
        <f t="shared" si="13"/>
        <v>0</v>
      </c>
    </row>
    <row r="149" spans="1:48" x14ac:dyDescent="0.25">
      <c r="A149" s="66"/>
      <c r="B149" s="69" t="s">
        <v>183</v>
      </c>
      <c r="C149" s="12"/>
      <c r="D149" s="4"/>
      <c r="E149" s="4"/>
      <c r="F149" s="4"/>
      <c r="G149" s="4"/>
      <c r="H149" s="4"/>
      <c r="I149" s="4"/>
      <c r="J149" s="12"/>
      <c r="K149" s="12"/>
      <c r="L149" s="4"/>
      <c r="M149" s="4"/>
      <c r="N149" s="4"/>
      <c r="O149" s="12"/>
      <c r="P149" s="4"/>
      <c r="Q149" s="4"/>
      <c r="R149" s="4">
        <v>1</v>
      </c>
      <c r="S149" s="4"/>
      <c r="T149" s="4"/>
      <c r="U149" s="4"/>
      <c r="V149" s="61"/>
      <c r="W149" s="3"/>
      <c r="X149" s="3"/>
      <c r="Y149" s="3"/>
      <c r="Z149" s="3"/>
      <c r="AA149" s="3"/>
      <c r="AB149" s="3"/>
      <c r="AC149" s="3"/>
      <c r="AD149" s="3"/>
      <c r="AE149" s="3"/>
      <c r="AF149" s="63"/>
      <c r="AG149" s="3"/>
      <c r="AH149" s="3"/>
      <c r="AI149" s="63"/>
      <c r="AJ149" s="3"/>
      <c r="AK149" s="3"/>
      <c r="AL149" s="3"/>
      <c r="AM149" s="3"/>
      <c r="AN149" s="3"/>
      <c r="AO149" s="3"/>
      <c r="AP149" s="3"/>
      <c r="AQ149" s="3"/>
      <c r="AR149" s="63"/>
      <c r="AS149" s="64">
        <f t="shared" si="11"/>
        <v>1</v>
      </c>
      <c r="AT149" s="64">
        <f t="shared" si="12"/>
        <v>0</v>
      </c>
      <c r="AU149" s="65">
        <f t="shared" si="13"/>
        <v>1</v>
      </c>
    </row>
    <row r="150" spans="1:48" ht="25.5" x14ac:dyDescent="0.25">
      <c r="A150" s="66"/>
      <c r="B150" s="69" t="s">
        <v>184</v>
      </c>
      <c r="C150" s="12"/>
      <c r="D150" s="4"/>
      <c r="E150" s="4"/>
      <c r="F150" s="4"/>
      <c r="G150" s="4"/>
      <c r="H150" s="4"/>
      <c r="I150" s="4"/>
      <c r="J150" s="12"/>
      <c r="K150" s="12"/>
      <c r="L150" s="4"/>
      <c r="M150" s="4"/>
      <c r="N150" s="4"/>
      <c r="O150" s="12"/>
      <c r="P150" s="4"/>
      <c r="Q150" s="4"/>
      <c r="R150" s="4"/>
      <c r="S150" s="4"/>
      <c r="T150" s="4"/>
      <c r="U150" s="4"/>
      <c r="V150" s="61"/>
      <c r="W150" s="3"/>
      <c r="X150" s="3"/>
      <c r="Y150" s="3"/>
      <c r="Z150" s="3"/>
      <c r="AA150" s="63"/>
      <c r="AB150" s="3"/>
      <c r="AC150" s="3"/>
      <c r="AD150" s="3"/>
      <c r="AE150" s="3"/>
      <c r="AF150" s="63"/>
      <c r="AG150" s="3"/>
      <c r="AH150" s="3"/>
      <c r="AI150" s="63"/>
      <c r="AJ150" s="3"/>
      <c r="AK150" s="3"/>
      <c r="AL150" s="3"/>
      <c r="AM150" s="3"/>
      <c r="AN150" s="3"/>
      <c r="AO150" s="3"/>
      <c r="AP150" s="3"/>
      <c r="AQ150" s="3"/>
      <c r="AR150" s="63"/>
      <c r="AS150" s="64">
        <f t="shared" si="11"/>
        <v>0</v>
      </c>
      <c r="AT150" s="64">
        <f t="shared" si="12"/>
        <v>0</v>
      </c>
      <c r="AU150" s="65">
        <f t="shared" si="13"/>
        <v>0</v>
      </c>
    </row>
    <row r="151" spans="1:48" ht="38.25" x14ac:dyDescent="0.25">
      <c r="A151" s="66"/>
      <c r="B151" s="69" t="s">
        <v>185</v>
      </c>
      <c r="C151" s="12"/>
      <c r="D151" s="4"/>
      <c r="E151" s="4"/>
      <c r="F151" s="4"/>
      <c r="G151" s="4"/>
      <c r="H151" s="4"/>
      <c r="I151" s="4"/>
      <c r="J151" s="12"/>
      <c r="K151" s="12"/>
      <c r="L151" s="4"/>
      <c r="M151" s="4"/>
      <c r="N151" s="4"/>
      <c r="O151" s="12"/>
      <c r="P151" s="4"/>
      <c r="Q151" s="4"/>
      <c r="R151" s="4"/>
      <c r="S151" s="47">
        <v>1</v>
      </c>
      <c r="T151" s="4"/>
      <c r="U151" s="4"/>
      <c r="V151" s="61"/>
      <c r="W151" s="3"/>
      <c r="X151" s="3"/>
      <c r="Y151" s="3"/>
      <c r="Z151" s="3"/>
      <c r="AA151" s="3"/>
      <c r="AB151" s="3"/>
      <c r="AC151" s="3"/>
      <c r="AD151" s="3"/>
      <c r="AE151" s="3"/>
      <c r="AF151" s="63"/>
      <c r="AG151" s="3"/>
      <c r="AH151" s="3"/>
      <c r="AI151" s="63"/>
      <c r="AJ151" s="3"/>
      <c r="AK151" s="3"/>
      <c r="AL151" s="3"/>
      <c r="AM151" s="3"/>
      <c r="AN151" s="3"/>
      <c r="AO151" s="3"/>
      <c r="AP151" s="3"/>
      <c r="AQ151" s="3"/>
      <c r="AR151" s="63"/>
      <c r="AS151" s="64">
        <f t="shared" si="11"/>
        <v>1</v>
      </c>
      <c r="AT151" s="64">
        <f t="shared" si="12"/>
        <v>0</v>
      </c>
      <c r="AU151" s="65">
        <f t="shared" si="13"/>
        <v>1</v>
      </c>
      <c r="AV151" s="11">
        <v>1</v>
      </c>
    </row>
    <row r="152" spans="1:48" ht="38.25" x14ac:dyDescent="0.25">
      <c r="A152" s="66"/>
      <c r="B152" s="69" t="s">
        <v>186</v>
      </c>
      <c r="C152" s="12"/>
      <c r="D152" s="4"/>
      <c r="E152" s="4"/>
      <c r="F152" s="4"/>
      <c r="G152" s="4"/>
      <c r="H152" s="4"/>
      <c r="I152" s="4"/>
      <c r="J152" s="12"/>
      <c r="K152" s="12"/>
      <c r="L152" s="4"/>
      <c r="M152" s="4"/>
      <c r="N152" s="4"/>
      <c r="O152" s="12"/>
      <c r="P152" s="4"/>
      <c r="Q152" s="4"/>
      <c r="R152" s="4"/>
      <c r="S152" s="47">
        <v>1</v>
      </c>
      <c r="T152" s="4"/>
      <c r="U152" s="4"/>
      <c r="V152" s="61"/>
      <c r="W152" s="3"/>
      <c r="X152" s="3"/>
      <c r="Y152" s="63">
        <v>2</v>
      </c>
      <c r="Z152" s="3"/>
      <c r="AA152" s="3"/>
      <c r="AB152" s="3"/>
      <c r="AC152" s="3"/>
      <c r="AD152" s="3"/>
      <c r="AE152" s="3"/>
      <c r="AF152" s="63"/>
      <c r="AG152" s="3"/>
      <c r="AH152" s="3"/>
      <c r="AI152" s="63"/>
      <c r="AJ152" s="3"/>
      <c r="AK152" s="3"/>
      <c r="AL152" s="3"/>
      <c r="AM152" s="3"/>
      <c r="AN152" s="3"/>
      <c r="AO152" s="3"/>
      <c r="AP152" s="3"/>
      <c r="AQ152" s="3"/>
      <c r="AR152" s="63"/>
      <c r="AS152" s="64">
        <f t="shared" si="11"/>
        <v>1</v>
      </c>
      <c r="AT152" s="64">
        <f t="shared" si="12"/>
        <v>2</v>
      </c>
      <c r="AU152" s="65">
        <f t="shared" si="13"/>
        <v>3</v>
      </c>
      <c r="AV152" s="11">
        <v>1</v>
      </c>
    </row>
    <row r="153" spans="1:48" ht="25.5" x14ac:dyDescent="0.25">
      <c r="A153" s="66"/>
      <c r="B153" s="69" t="s">
        <v>187</v>
      </c>
      <c r="C153" s="12"/>
      <c r="D153" s="4"/>
      <c r="E153" s="4"/>
      <c r="F153" s="4"/>
      <c r="G153" s="4"/>
      <c r="H153" s="4"/>
      <c r="I153" s="4"/>
      <c r="J153" s="12"/>
      <c r="K153" s="12"/>
      <c r="L153" s="4"/>
      <c r="M153" s="4"/>
      <c r="N153" s="4"/>
      <c r="O153" s="12"/>
      <c r="P153" s="4"/>
      <c r="Q153" s="4"/>
      <c r="R153" s="4"/>
      <c r="S153" s="4"/>
      <c r="T153" s="4"/>
      <c r="U153" s="4"/>
      <c r="V153" s="61"/>
      <c r="W153" s="3"/>
      <c r="X153" s="3"/>
      <c r="Y153" s="3"/>
      <c r="Z153" s="63"/>
      <c r="AA153" s="3"/>
      <c r="AB153" s="3"/>
      <c r="AC153" s="3"/>
      <c r="AD153" s="3"/>
      <c r="AE153" s="3"/>
      <c r="AF153" s="63"/>
      <c r="AG153" s="3"/>
      <c r="AH153" s="3"/>
      <c r="AI153" s="63"/>
      <c r="AJ153" s="3"/>
      <c r="AK153" s="3"/>
      <c r="AL153" s="3"/>
      <c r="AM153" s="3"/>
      <c r="AN153" s="3"/>
      <c r="AO153" s="3"/>
      <c r="AP153" s="3"/>
      <c r="AQ153" s="3"/>
      <c r="AR153" s="63"/>
      <c r="AS153" s="64">
        <f t="shared" si="11"/>
        <v>0</v>
      </c>
      <c r="AT153" s="64">
        <f t="shared" si="12"/>
        <v>0</v>
      </c>
      <c r="AU153" s="65">
        <f t="shared" si="13"/>
        <v>0</v>
      </c>
    </row>
    <row r="154" spans="1:48" ht="38.25" x14ac:dyDescent="0.25">
      <c r="A154" s="66"/>
      <c r="B154" s="69" t="s">
        <v>188</v>
      </c>
      <c r="C154" s="12"/>
      <c r="D154" s="4"/>
      <c r="E154" s="4"/>
      <c r="F154" s="4"/>
      <c r="G154" s="4"/>
      <c r="H154" s="4"/>
      <c r="I154" s="4"/>
      <c r="J154" s="12"/>
      <c r="K154" s="12"/>
      <c r="L154" s="4"/>
      <c r="M154" s="4"/>
      <c r="N154" s="4"/>
      <c r="O154" s="12"/>
      <c r="P154" s="4"/>
      <c r="Q154" s="4"/>
      <c r="R154" s="4"/>
      <c r="S154" s="4"/>
      <c r="T154" s="4"/>
      <c r="U154" s="4"/>
      <c r="V154" s="61"/>
      <c r="W154" s="3"/>
      <c r="X154" s="3"/>
      <c r="Y154" s="3"/>
      <c r="Z154" s="3"/>
      <c r="AA154" s="3"/>
      <c r="AB154" s="3"/>
      <c r="AC154" s="3"/>
      <c r="AD154" s="3"/>
      <c r="AE154" s="3"/>
      <c r="AF154" s="63"/>
      <c r="AG154" s="3"/>
      <c r="AH154" s="3"/>
      <c r="AI154" s="63"/>
      <c r="AJ154" s="3"/>
      <c r="AK154" s="3"/>
      <c r="AL154" s="3"/>
      <c r="AM154" s="3"/>
      <c r="AN154" s="3"/>
      <c r="AO154" s="3"/>
      <c r="AP154" s="3"/>
      <c r="AQ154" s="3"/>
      <c r="AR154" s="63"/>
      <c r="AS154" s="64">
        <f t="shared" si="11"/>
        <v>0</v>
      </c>
      <c r="AT154" s="64">
        <f t="shared" si="12"/>
        <v>0</v>
      </c>
      <c r="AU154" s="65">
        <f t="shared" si="13"/>
        <v>0</v>
      </c>
    </row>
    <row r="155" spans="1:48" ht="25.5" x14ac:dyDescent="0.25">
      <c r="A155" s="66"/>
      <c r="B155" s="67" t="s">
        <v>189</v>
      </c>
      <c r="C155" s="12"/>
      <c r="D155" s="4"/>
      <c r="E155" s="4"/>
      <c r="F155" s="4"/>
      <c r="G155" s="4"/>
      <c r="H155" s="4"/>
      <c r="I155" s="4"/>
      <c r="J155" s="12"/>
      <c r="K155" s="12"/>
      <c r="L155" s="4"/>
      <c r="M155" s="4"/>
      <c r="N155" s="4"/>
      <c r="O155" s="12"/>
      <c r="P155" s="4"/>
      <c r="Q155" s="4"/>
      <c r="R155" s="4"/>
      <c r="S155" s="4"/>
      <c r="T155" s="4"/>
      <c r="U155" s="4"/>
      <c r="V155" s="61"/>
      <c r="W155" s="3">
        <v>0.25</v>
      </c>
      <c r="X155" s="3"/>
      <c r="Y155" s="3"/>
      <c r="Z155" s="3"/>
      <c r="AA155" s="62">
        <v>1</v>
      </c>
      <c r="AB155" s="3"/>
      <c r="AC155" s="3"/>
      <c r="AD155" s="3"/>
      <c r="AE155" s="3">
        <v>1</v>
      </c>
      <c r="AF155" s="63"/>
      <c r="AG155" s="3"/>
      <c r="AH155" s="3"/>
      <c r="AI155" s="63"/>
      <c r="AJ155" s="3"/>
      <c r="AK155" s="3"/>
      <c r="AL155" s="3"/>
      <c r="AM155" s="3"/>
      <c r="AN155" s="3"/>
      <c r="AO155" s="3"/>
      <c r="AP155" s="3"/>
      <c r="AQ155" s="3"/>
      <c r="AR155" s="63"/>
      <c r="AS155" s="64">
        <f t="shared" si="11"/>
        <v>0</v>
      </c>
      <c r="AT155" s="64">
        <f t="shared" si="12"/>
        <v>2.25</v>
      </c>
      <c r="AU155" s="65">
        <f t="shared" si="13"/>
        <v>2.25</v>
      </c>
      <c r="AV155" s="11">
        <v>1</v>
      </c>
    </row>
    <row r="156" spans="1:48" ht="25.5" x14ac:dyDescent="0.25">
      <c r="A156" s="66"/>
      <c r="B156" s="67" t="s">
        <v>190</v>
      </c>
      <c r="C156" s="12"/>
      <c r="D156" s="4"/>
      <c r="E156" s="4"/>
      <c r="F156" s="4"/>
      <c r="G156" s="4"/>
      <c r="H156" s="4"/>
      <c r="I156" s="4"/>
      <c r="J156" s="12"/>
      <c r="K156" s="12"/>
      <c r="L156" s="4"/>
      <c r="M156" s="4"/>
      <c r="N156" s="4"/>
      <c r="O156" s="12"/>
      <c r="P156" s="4"/>
      <c r="Q156" s="4"/>
      <c r="R156" s="4"/>
      <c r="S156" s="4"/>
      <c r="T156" s="4"/>
      <c r="U156" s="4"/>
      <c r="V156" s="61"/>
      <c r="W156" s="3"/>
      <c r="X156" s="3"/>
      <c r="Y156" s="3"/>
      <c r="Z156" s="3"/>
      <c r="AA156" s="3"/>
      <c r="AB156" s="3"/>
      <c r="AC156" s="3"/>
      <c r="AD156" s="3"/>
      <c r="AE156" s="3"/>
      <c r="AF156" s="63"/>
      <c r="AG156" s="3"/>
      <c r="AH156" s="3"/>
      <c r="AI156" s="63"/>
      <c r="AJ156" s="3"/>
      <c r="AK156" s="3"/>
      <c r="AL156" s="3"/>
      <c r="AM156" s="3"/>
      <c r="AN156" s="3"/>
      <c r="AO156" s="3"/>
      <c r="AP156" s="3"/>
      <c r="AQ156" s="3"/>
      <c r="AR156" s="63"/>
      <c r="AS156" s="64">
        <f t="shared" si="11"/>
        <v>0</v>
      </c>
      <c r="AT156" s="64">
        <f t="shared" si="12"/>
        <v>0</v>
      </c>
      <c r="AU156" s="65">
        <f t="shared" si="13"/>
        <v>0</v>
      </c>
    </row>
    <row r="157" spans="1:48" ht="25.5" x14ac:dyDescent="0.25">
      <c r="A157" s="66"/>
      <c r="B157" s="67" t="s">
        <v>191</v>
      </c>
      <c r="C157" s="12"/>
      <c r="D157" s="4"/>
      <c r="E157" s="4"/>
      <c r="F157" s="4"/>
      <c r="G157" s="4"/>
      <c r="H157" s="4"/>
      <c r="I157" s="4"/>
      <c r="J157" s="12"/>
      <c r="K157" s="12"/>
      <c r="L157" s="4"/>
      <c r="M157" s="4"/>
      <c r="N157" s="4"/>
      <c r="O157" s="12"/>
      <c r="P157" s="4"/>
      <c r="Q157" s="4"/>
      <c r="R157" s="4"/>
      <c r="S157" s="4"/>
      <c r="T157" s="4"/>
      <c r="U157" s="4"/>
      <c r="V157" s="61"/>
      <c r="W157" s="3"/>
      <c r="X157" s="3"/>
      <c r="Y157" s="3"/>
      <c r="Z157" s="3"/>
      <c r="AA157" s="3"/>
      <c r="AB157" s="3"/>
      <c r="AC157" s="3"/>
      <c r="AD157" s="3"/>
      <c r="AE157" s="3"/>
      <c r="AF157" s="63"/>
      <c r="AG157" s="3"/>
      <c r="AH157" s="3"/>
      <c r="AI157" s="63"/>
      <c r="AJ157" s="3"/>
      <c r="AK157" s="3"/>
      <c r="AL157" s="3"/>
      <c r="AM157" s="3"/>
      <c r="AN157" s="3"/>
      <c r="AO157" s="3"/>
      <c r="AP157" s="3"/>
      <c r="AQ157" s="3"/>
      <c r="AR157" s="63"/>
      <c r="AS157" s="64">
        <f t="shared" si="11"/>
        <v>0</v>
      </c>
      <c r="AT157" s="64">
        <f t="shared" si="12"/>
        <v>0</v>
      </c>
      <c r="AU157" s="65">
        <f t="shared" si="13"/>
        <v>0</v>
      </c>
    </row>
    <row r="158" spans="1:48" ht="25.5" x14ac:dyDescent="0.25">
      <c r="A158" s="66"/>
      <c r="B158" s="67" t="s">
        <v>192</v>
      </c>
      <c r="C158" s="12"/>
      <c r="D158" s="4"/>
      <c r="E158" s="4"/>
      <c r="F158" s="4"/>
      <c r="G158" s="4"/>
      <c r="H158" s="4"/>
      <c r="I158" s="4"/>
      <c r="J158" s="12"/>
      <c r="K158" s="12"/>
      <c r="L158" s="4"/>
      <c r="M158" s="4"/>
      <c r="N158" s="4"/>
      <c r="O158" s="12"/>
      <c r="P158" s="4"/>
      <c r="Q158" s="4"/>
      <c r="R158" s="4"/>
      <c r="S158" s="4"/>
      <c r="T158" s="4"/>
      <c r="U158" s="4"/>
      <c r="V158" s="61"/>
      <c r="W158" s="3"/>
      <c r="X158" s="3"/>
      <c r="Y158" s="62">
        <v>2</v>
      </c>
      <c r="Z158" s="3"/>
      <c r="AA158" s="3"/>
      <c r="AB158" s="3"/>
      <c r="AC158" s="3"/>
      <c r="AD158" s="3"/>
      <c r="AE158" s="3"/>
      <c r="AF158" s="63"/>
      <c r="AG158" s="3"/>
      <c r="AH158" s="3"/>
      <c r="AI158" s="63"/>
      <c r="AJ158" s="3"/>
      <c r="AK158" s="3"/>
      <c r="AL158" s="3"/>
      <c r="AM158" s="3"/>
      <c r="AN158" s="3"/>
      <c r="AO158" s="3"/>
      <c r="AP158" s="3"/>
      <c r="AQ158" s="3"/>
      <c r="AR158" s="63"/>
      <c r="AS158" s="64">
        <f t="shared" si="11"/>
        <v>0</v>
      </c>
      <c r="AT158" s="64">
        <f t="shared" si="12"/>
        <v>2</v>
      </c>
      <c r="AU158" s="65">
        <f t="shared" si="13"/>
        <v>2</v>
      </c>
      <c r="AV158" s="11">
        <v>2</v>
      </c>
    </row>
    <row r="159" spans="1:48" ht="25.5" x14ac:dyDescent="0.25">
      <c r="A159" s="66"/>
      <c r="B159" s="67" t="s">
        <v>193</v>
      </c>
      <c r="C159" s="12"/>
      <c r="D159" s="4"/>
      <c r="E159" s="4"/>
      <c r="F159" s="4"/>
      <c r="G159" s="4"/>
      <c r="H159" s="4"/>
      <c r="I159" s="4"/>
      <c r="J159" s="12"/>
      <c r="K159" s="12"/>
      <c r="L159" s="4"/>
      <c r="M159" s="4"/>
      <c r="N159" s="4"/>
      <c r="O159" s="12"/>
      <c r="P159" s="4"/>
      <c r="Q159" s="4"/>
      <c r="R159" s="4"/>
      <c r="S159" s="4"/>
      <c r="T159" s="4"/>
      <c r="U159" s="4"/>
      <c r="V159" s="61"/>
      <c r="W159" s="3"/>
      <c r="X159" s="3"/>
      <c r="Y159" s="3"/>
      <c r="Z159" s="3"/>
      <c r="AA159" s="3"/>
      <c r="AB159" s="3"/>
      <c r="AC159" s="3"/>
      <c r="AD159" s="3"/>
      <c r="AE159" s="3"/>
      <c r="AF159" s="63"/>
      <c r="AG159" s="3"/>
      <c r="AH159" s="3"/>
      <c r="AI159" s="63"/>
      <c r="AJ159" s="3"/>
      <c r="AK159" s="3"/>
      <c r="AL159" s="3"/>
      <c r="AM159" s="3"/>
      <c r="AN159" s="3"/>
      <c r="AO159" s="3"/>
      <c r="AP159" s="3"/>
      <c r="AQ159" s="3"/>
      <c r="AR159" s="63"/>
      <c r="AS159" s="64">
        <f t="shared" si="11"/>
        <v>0</v>
      </c>
      <c r="AT159" s="64">
        <f t="shared" si="12"/>
        <v>0</v>
      </c>
      <c r="AU159" s="65">
        <f t="shared" si="13"/>
        <v>0</v>
      </c>
    </row>
    <row r="160" spans="1:48" x14ac:dyDescent="0.25">
      <c r="A160" s="66">
        <v>12</v>
      </c>
      <c r="B160" s="68" t="s">
        <v>194</v>
      </c>
      <c r="C160" s="12"/>
      <c r="D160" s="4"/>
      <c r="E160" s="4"/>
      <c r="F160" s="4"/>
      <c r="G160" s="4"/>
      <c r="H160" s="4"/>
      <c r="I160" s="4"/>
      <c r="J160" s="12"/>
      <c r="K160" s="12"/>
      <c r="L160" s="4"/>
      <c r="M160" s="4"/>
      <c r="N160" s="4"/>
      <c r="O160" s="12"/>
      <c r="P160" s="4"/>
      <c r="Q160" s="4"/>
      <c r="R160" s="4"/>
      <c r="S160" s="4"/>
      <c r="T160" s="4"/>
      <c r="U160" s="4"/>
      <c r="V160" s="61"/>
      <c r="W160" s="3"/>
      <c r="X160" s="3"/>
      <c r="Y160" s="3"/>
      <c r="Z160" s="3"/>
      <c r="AA160" s="3"/>
      <c r="AB160" s="3"/>
      <c r="AC160" s="3"/>
      <c r="AD160" s="3"/>
      <c r="AE160" s="3"/>
      <c r="AF160" s="63"/>
      <c r="AG160" s="3"/>
      <c r="AH160" s="3"/>
      <c r="AI160" s="63"/>
      <c r="AJ160" s="3"/>
      <c r="AK160" s="3"/>
      <c r="AL160" s="3"/>
      <c r="AM160" s="3"/>
      <c r="AN160" s="3"/>
      <c r="AO160" s="3"/>
      <c r="AP160" s="3"/>
      <c r="AQ160" s="3"/>
      <c r="AR160" s="63"/>
      <c r="AS160" s="64">
        <f t="shared" si="11"/>
        <v>0</v>
      </c>
      <c r="AT160" s="64">
        <f t="shared" si="12"/>
        <v>0</v>
      </c>
      <c r="AU160" s="65">
        <f t="shared" si="13"/>
        <v>0</v>
      </c>
    </row>
    <row r="161" spans="1:48" x14ac:dyDescent="0.25">
      <c r="A161" s="66"/>
      <c r="B161" s="69" t="s">
        <v>195</v>
      </c>
      <c r="C161" s="12"/>
      <c r="D161" s="4"/>
      <c r="E161" s="4"/>
      <c r="F161" s="4"/>
      <c r="G161" s="4"/>
      <c r="H161" s="4"/>
      <c r="I161" s="4"/>
      <c r="J161" s="12"/>
      <c r="K161" s="12"/>
      <c r="L161" s="4"/>
      <c r="M161" s="4"/>
      <c r="N161" s="4"/>
      <c r="O161" s="12"/>
      <c r="P161" s="4"/>
      <c r="Q161" s="4"/>
      <c r="R161" s="4"/>
      <c r="S161" s="4"/>
      <c r="T161" s="4"/>
      <c r="U161" s="4"/>
      <c r="V161" s="61"/>
      <c r="W161" s="3"/>
      <c r="X161" s="3"/>
      <c r="Y161" s="3"/>
      <c r="Z161" s="3"/>
      <c r="AA161" s="3"/>
      <c r="AB161" s="3"/>
      <c r="AC161" s="3"/>
      <c r="AD161" s="3"/>
      <c r="AE161" s="3"/>
      <c r="AF161" s="63"/>
      <c r="AG161" s="3"/>
      <c r="AH161" s="3"/>
      <c r="AI161" s="63"/>
      <c r="AJ161" s="3"/>
      <c r="AK161" s="3"/>
      <c r="AL161" s="3"/>
      <c r="AM161" s="3"/>
      <c r="AN161" s="3"/>
      <c r="AO161" s="3"/>
      <c r="AP161" s="3"/>
      <c r="AQ161" s="3"/>
      <c r="AR161" s="63"/>
      <c r="AS161" s="64">
        <f t="shared" si="11"/>
        <v>0</v>
      </c>
      <c r="AT161" s="64">
        <f t="shared" si="12"/>
        <v>0</v>
      </c>
      <c r="AU161" s="65">
        <f t="shared" si="13"/>
        <v>0</v>
      </c>
    </row>
    <row r="162" spans="1:48" ht="25.5" x14ac:dyDescent="0.25">
      <c r="A162" s="66"/>
      <c r="B162" s="69" t="s">
        <v>196</v>
      </c>
      <c r="C162" s="12"/>
      <c r="D162" s="4"/>
      <c r="E162" s="4"/>
      <c r="F162" s="4"/>
      <c r="G162" s="4"/>
      <c r="H162" s="4"/>
      <c r="I162" s="4"/>
      <c r="J162" s="12"/>
      <c r="K162" s="12"/>
      <c r="L162" s="4"/>
      <c r="M162" s="4"/>
      <c r="N162" s="4"/>
      <c r="O162" s="12"/>
      <c r="P162" s="4"/>
      <c r="Q162" s="4"/>
      <c r="R162" s="4"/>
      <c r="S162" s="4"/>
      <c r="T162" s="4"/>
      <c r="U162" s="4"/>
      <c r="V162" s="61"/>
      <c r="W162" s="3"/>
      <c r="X162" s="3"/>
      <c r="Y162" s="3"/>
      <c r="Z162" s="3"/>
      <c r="AA162" s="3"/>
      <c r="AB162" s="3"/>
      <c r="AC162" s="3"/>
      <c r="AD162" s="3"/>
      <c r="AE162" s="3"/>
      <c r="AF162" s="63"/>
      <c r="AG162" s="3"/>
      <c r="AH162" s="3"/>
      <c r="AI162" s="63"/>
      <c r="AJ162" s="3"/>
      <c r="AK162" s="3"/>
      <c r="AL162" s="3"/>
      <c r="AM162" s="3"/>
      <c r="AN162" s="3"/>
      <c r="AO162" s="3"/>
      <c r="AP162" s="3"/>
      <c r="AQ162" s="3"/>
      <c r="AR162" s="63"/>
      <c r="AS162" s="64">
        <f t="shared" si="11"/>
        <v>0</v>
      </c>
      <c r="AT162" s="64">
        <f t="shared" si="12"/>
        <v>0</v>
      </c>
      <c r="AU162" s="65">
        <f t="shared" si="13"/>
        <v>0</v>
      </c>
    </row>
    <row r="163" spans="1:48" x14ac:dyDescent="0.25">
      <c r="A163" s="66"/>
      <c r="B163" s="69" t="s">
        <v>197</v>
      </c>
      <c r="C163" s="12"/>
      <c r="D163" s="4"/>
      <c r="E163" s="4"/>
      <c r="F163" s="4"/>
      <c r="G163" s="4"/>
      <c r="H163" s="4"/>
      <c r="I163" s="4"/>
      <c r="J163" s="12"/>
      <c r="K163" s="12"/>
      <c r="L163" s="4"/>
      <c r="M163" s="4"/>
      <c r="N163" s="4"/>
      <c r="O163" s="12"/>
      <c r="P163" s="4"/>
      <c r="Q163" s="4"/>
      <c r="R163" s="4"/>
      <c r="S163" s="4"/>
      <c r="T163" s="4"/>
      <c r="U163" s="4"/>
      <c r="V163" s="61"/>
      <c r="W163" s="3"/>
      <c r="X163" s="3"/>
      <c r="Y163" s="3"/>
      <c r="Z163" s="3"/>
      <c r="AA163" s="3"/>
      <c r="AB163" s="3"/>
      <c r="AC163" s="3"/>
      <c r="AD163" s="3"/>
      <c r="AE163" s="3"/>
      <c r="AF163" s="63"/>
      <c r="AG163" s="3"/>
      <c r="AH163" s="3"/>
      <c r="AI163" s="63"/>
      <c r="AJ163" s="3"/>
      <c r="AK163" s="3"/>
      <c r="AL163" s="3"/>
      <c r="AM163" s="3"/>
      <c r="AN163" s="3"/>
      <c r="AO163" s="3"/>
      <c r="AP163" s="3"/>
      <c r="AQ163" s="3"/>
      <c r="AR163" s="63"/>
      <c r="AS163" s="64">
        <f t="shared" si="11"/>
        <v>0</v>
      </c>
      <c r="AT163" s="64">
        <f t="shared" si="12"/>
        <v>0</v>
      </c>
      <c r="AU163" s="65">
        <f t="shared" si="13"/>
        <v>0</v>
      </c>
    </row>
    <row r="164" spans="1:48" x14ac:dyDescent="0.25">
      <c r="A164" s="66"/>
      <c r="B164" s="69" t="s">
        <v>198</v>
      </c>
      <c r="C164" s="12"/>
      <c r="D164" s="4"/>
      <c r="E164" s="4"/>
      <c r="F164" s="4"/>
      <c r="G164" s="4"/>
      <c r="H164" s="4"/>
      <c r="I164" s="4"/>
      <c r="J164" s="12"/>
      <c r="K164" s="12"/>
      <c r="L164" s="4"/>
      <c r="M164" s="4"/>
      <c r="N164" s="4"/>
      <c r="O164" s="12"/>
      <c r="P164" s="4"/>
      <c r="Q164" s="4"/>
      <c r="R164" s="4"/>
      <c r="S164" s="4"/>
      <c r="T164" s="4"/>
      <c r="U164" s="4"/>
      <c r="V164" s="61"/>
      <c r="W164" s="3"/>
      <c r="X164" s="3"/>
      <c r="Y164" s="3"/>
      <c r="Z164" s="3"/>
      <c r="AA164" s="3"/>
      <c r="AB164" s="3"/>
      <c r="AC164" s="3"/>
      <c r="AD164" s="3"/>
      <c r="AE164" s="3">
        <v>1</v>
      </c>
      <c r="AF164" s="63"/>
      <c r="AG164" s="3"/>
      <c r="AH164" s="3"/>
      <c r="AI164" s="63"/>
      <c r="AJ164" s="3"/>
      <c r="AK164" s="3"/>
      <c r="AL164" s="3"/>
      <c r="AM164" s="3"/>
      <c r="AN164" s="3"/>
      <c r="AO164" s="3"/>
      <c r="AP164" s="3"/>
      <c r="AQ164" s="3"/>
      <c r="AR164" s="63"/>
      <c r="AS164" s="64">
        <f t="shared" si="11"/>
        <v>0</v>
      </c>
      <c r="AT164" s="64">
        <f t="shared" si="12"/>
        <v>1</v>
      </c>
      <c r="AU164" s="65">
        <f t="shared" si="13"/>
        <v>1</v>
      </c>
    </row>
    <row r="165" spans="1:48" x14ac:dyDescent="0.25">
      <c r="A165" s="66">
        <v>13</v>
      </c>
      <c r="B165" s="67" t="s">
        <v>199</v>
      </c>
      <c r="C165" s="12"/>
      <c r="D165" s="4"/>
      <c r="E165" s="4"/>
      <c r="F165" s="4"/>
      <c r="G165" s="4"/>
      <c r="H165" s="4"/>
      <c r="I165" s="4"/>
      <c r="J165" s="12"/>
      <c r="K165" s="12"/>
      <c r="L165" s="4"/>
      <c r="M165" s="4"/>
      <c r="N165" s="4">
        <v>1</v>
      </c>
      <c r="O165" s="12"/>
      <c r="P165" s="4"/>
      <c r="Q165" s="4"/>
      <c r="R165" s="4"/>
      <c r="S165" s="4"/>
      <c r="T165" s="4"/>
      <c r="U165" s="4">
        <v>1</v>
      </c>
      <c r="V165" s="61"/>
      <c r="W165" s="3"/>
      <c r="X165" s="3"/>
      <c r="Y165" s="3"/>
      <c r="Z165" s="3"/>
      <c r="AA165" s="3"/>
      <c r="AB165" s="3"/>
      <c r="AC165" s="3"/>
      <c r="AD165" s="3"/>
      <c r="AE165" s="3"/>
      <c r="AF165" s="63"/>
      <c r="AG165" s="3"/>
      <c r="AH165" s="3"/>
      <c r="AI165" s="63">
        <v>1</v>
      </c>
      <c r="AJ165" s="3"/>
      <c r="AK165" s="3"/>
      <c r="AL165" s="3"/>
      <c r="AM165" s="3"/>
      <c r="AN165" s="3"/>
      <c r="AO165" s="3"/>
      <c r="AP165" s="3"/>
      <c r="AQ165" s="3"/>
      <c r="AR165" s="63"/>
      <c r="AS165" s="64">
        <f t="shared" si="11"/>
        <v>2</v>
      </c>
      <c r="AT165" s="64">
        <f t="shared" si="12"/>
        <v>1</v>
      </c>
      <c r="AU165" s="65">
        <f t="shared" si="13"/>
        <v>3</v>
      </c>
    </row>
    <row r="166" spans="1:48" x14ac:dyDescent="0.25">
      <c r="A166" s="66">
        <v>14</v>
      </c>
      <c r="B166" s="68" t="s">
        <v>200</v>
      </c>
      <c r="C166" s="12"/>
      <c r="D166" s="4"/>
      <c r="E166" s="4"/>
      <c r="F166" s="4"/>
      <c r="G166" s="4"/>
      <c r="H166" s="4"/>
      <c r="I166" s="4">
        <v>1</v>
      </c>
      <c r="J166" s="12"/>
      <c r="K166" s="12"/>
      <c r="L166" s="4"/>
      <c r="M166" s="4"/>
      <c r="N166" s="4"/>
      <c r="O166" s="12"/>
      <c r="P166" s="4"/>
      <c r="Q166" s="4"/>
      <c r="R166" s="4"/>
      <c r="S166" s="47">
        <v>1</v>
      </c>
      <c r="T166" s="4"/>
      <c r="U166" s="4"/>
      <c r="V166" s="61"/>
      <c r="W166" s="3"/>
      <c r="X166" s="3"/>
      <c r="Y166" s="3">
        <v>1</v>
      </c>
      <c r="Z166" s="3"/>
      <c r="AA166" s="3"/>
      <c r="AB166" s="3"/>
      <c r="AC166" s="3"/>
      <c r="AD166" s="3"/>
      <c r="AE166" s="3"/>
      <c r="AF166" s="63"/>
      <c r="AG166" s="3"/>
      <c r="AH166" s="3"/>
      <c r="AI166" s="63"/>
      <c r="AJ166" s="3"/>
      <c r="AK166" s="3"/>
      <c r="AL166" s="3"/>
      <c r="AM166" s="3"/>
      <c r="AN166" s="3"/>
      <c r="AO166" s="3"/>
      <c r="AP166" s="3"/>
      <c r="AQ166" s="3"/>
      <c r="AR166" s="63"/>
      <c r="AS166" s="64">
        <f t="shared" si="11"/>
        <v>2</v>
      </c>
      <c r="AT166" s="64">
        <f t="shared" si="12"/>
        <v>1</v>
      </c>
      <c r="AU166" s="65">
        <f t="shared" si="13"/>
        <v>3</v>
      </c>
      <c r="AV166" s="11">
        <v>1</v>
      </c>
    </row>
    <row r="167" spans="1:48" ht="25.5" x14ac:dyDescent="0.25">
      <c r="A167" s="66"/>
      <c r="B167" s="69" t="s">
        <v>201</v>
      </c>
      <c r="C167" s="12"/>
      <c r="D167" s="4"/>
      <c r="E167" s="4"/>
      <c r="F167" s="4"/>
      <c r="G167" s="4"/>
      <c r="H167" s="4"/>
      <c r="I167" s="4"/>
      <c r="J167" s="12"/>
      <c r="K167" s="12"/>
      <c r="L167" s="4"/>
      <c r="M167" s="4"/>
      <c r="N167" s="4"/>
      <c r="O167" s="12"/>
      <c r="P167" s="4"/>
      <c r="Q167" s="4"/>
      <c r="R167" s="4"/>
      <c r="S167" s="4"/>
      <c r="T167" s="4"/>
      <c r="U167" s="4"/>
      <c r="V167" s="61"/>
      <c r="W167" s="3"/>
      <c r="X167" s="3"/>
      <c r="Y167" s="3">
        <v>2</v>
      </c>
      <c r="Z167" s="3"/>
      <c r="AA167" s="3"/>
      <c r="AB167" s="3"/>
      <c r="AC167" s="3"/>
      <c r="AD167" s="3"/>
      <c r="AE167" s="3"/>
      <c r="AF167" s="63"/>
      <c r="AG167" s="3"/>
      <c r="AH167" s="3"/>
      <c r="AI167" s="63"/>
      <c r="AJ167" s="3"/>
      <c r="AK167" s="3"/>
      <c r="AL167" s="3"/>
      <c r="AM167" s="3">
        <v>10</v>
      </c>
      <c r="AN167" s="3"/>
      <c r="AO167" s="3"/>
      <c r="AP167" s="3"/>
      <c r="AQ167" s="3"/>
      <c r="AR167" s="63"/>
      <c r="AS167" s="64">
        <f t="shared" si="11"/>
        <v>0</v>
      </c>
      <c r="AT167" s="64">
        <f t="shared" si="12"/>
        <v>12</v>
      </c>
      <c r="AU167" s="65">
        <f t="shared" si="13"/>
        <v>12</v>
      </c>
    </row>
    <row r="168" spans="1:48" ht="25.5" x14ac:dyDescent="0.25">
      <c r="A168" s="66"/>
      <c r="B168" s="69" t="s">
        <v>202</v>
      </c>
      <c r="C168" s="12"/>
      <c r="D168" s="4"/>
      <c r="E168" s="4"/>
      <c r="F168" s="4"/>
      <c r="G168" s="4"/>
      <c r="H168" s="4"/>
      <c r="I168" s="4"/>
      <c r="J168" s="12"/>
      <c r="K168" s="12"/>
      <c r="L168" s="4"/>
      <c r="M168" s="4"/>
      <c r="N168" s="4"/>
      <c r="O168" s="12"/>
      <c r="P168" s="4"/>
      <c r="Q168" s="4"/>
      <c r="R168" s="4"/>
      <c r="S168" s="4"/>
      <c r="T168" s="4"/>
      <c r="U168" s="4">
        <v>1</v>
      </c>
      <c r="V168" s="61"/>
      <c r="W168" s="3"/>
      <c r="X168" s="3"/>
      <c r="Y168" s="3"/>
      <c r="Z168" s="3"/>
      <c r="AA168" s="3"/>
      <c r="AB168" s="3"/>
      <c r="AC168" s="3"/>
      <c r="AD168" s="3"/>
      <c r="AE168" s="3"/>
      <c r="AF168" s="63"/>
      <c r="AG168" s="3"/>
      <c r="AH168" s="3"/>
      <c r="AI168" s="63"/>
      <c r="AJ168" s="3"/>
      <c r="AK168" s="3"/>
      <c r="AL168" s="3"/>
      <c r="AM168" s="3"/>
      <c r="AN168" s="3"/>
      <c r="AO168" s="3"/>
      <c r="AP168" s="3"/>
      <c r="AQ168" s="3"/>
      <c r="AR168" s="63"/>
      <c r="AS168" s="64">
        <f t="shared" si="11"/>
        <v>1</v>
      </c>
      <c r="AT168" s="64">
        <f t="shared" si="12"/>
        <v>0</v>
      </c>
      <c r="AU168" s="65">
        <f t="shared" si="13"/>
        <v>1</v>
      </c>
    </row>
    <row r="169" spans="1:48" ht="25.5" x14ac:dyDescent="0.25">
      <c r="A169" s="66"/>
      <c r="B169" s="69" t="s">
        <v>203</v>
      </c>
      <c r="C169" s="12"/>
      <c r="D169" s="4"/>
      <c r="E169" s="4"/>
      <c r="F169" s="4"/>
      <c r="G169" s="4"/>
      <c r="H169" s="4"/>
      <c r="I169" s="4"/>
      <c r="J169" s="12"/>
      <c r="K169" s="12"/>
      <c r="L169" s="4"/>
      <c r="M169" s="4"/>
      <c r="N169" s="4"/>
      <c r="O169" s="12"/>
      <c r="P169" s="4"/>
      <c r="Q169" s="4"/>
      <c r="R169" s="4"/>
      <c r="S169" s="4"/>
      <c r="T169" s="4"/>
      <c r="U169" s="4"/>
      <c r="V169" s="61"/>
      <c r="W169" s="3"/>
      <c r="X169" s="3"/>
      <c r="Y169" s="3"/>
      <c r="Z169" s="3"/>
      <c r="AA169" s="3"/>
      <c r="AB169" s="3"/>
      <c r="AC169" s="3"/>
      <c r="AD169" s="3"/>
      <c r="AE169" s="3"/>
      <c r="AF169" s="63"/>
      <c r="AG169" s="3"/>
      <c r="AH169" s="3"/>
      <c r="AI169" s="63"/>
      <c r="AJ169" s="3"/>
      <c r="AK169" s="3"/>
      <c r="AL169" s="3"/>
      <c r="AM169" s="3"/>
      <c r="AN169" s="3"/>
      <c r="AO169" s="3"/>
      <c r="AP169" s="3"/>
      <c r="AQ169" s="3"/>
      <c r="AR169" s="63"/>
      <c r="AS169" s="64">
        <f t="shared" si="11"/>
        <v>0</v>
      </c>
      <c r="AT169" s="64">
        <f t="shared" si="12"/>
        <v>0</v>
      </c>
      <c r="AU169" s="65">
        <f t="shared" si="13"/>
        <v>0</v>
      </c>
    </row>
    <row r="170" spans="1:48" ht="38.25" x14ac:dyDescent="0.25">
      <c r="A170" s="66">
        <v>15</v>
      </c>
      <c r="B170" s="67" t="s">
        <v>204</v>
      </c>
      <c r="C170" s="12"/>
      <c r="D170" s="4"/>
      <c r="E170" s="4"/>
      <c r="F170" s="4"/>
      <c r="G170" s="4"/>
      <c r="H170" s="4"/>
      <c r="I170" s="4"/>
      <c r="J170" s="12"/>
      <c r="K170" s="12"/>
      <c r="L170" s="4"/>
      <c r="M170" s="4"/>
      <c r="N170" s="4"/>
      <c r="O170" s="12"/>
      <c r="P170" s="4"/>
      <c r="Q170" s="4"/>
      <c r="R170" s="4"/>
      <c r="S170" s="4"/>
      <c r="T170" s="4"/>
      <c r="U170" s="4"/>
      <c r="V170" s="61"/>
      <c r="W170" s="3"/>
      <c r="X170" s="3"/>
      <c r="Y170" s="3"/>
      <c r="Z170" s="3"/>
      <c r="AA170" s="3"/>
      <c r="AB170" s="3"/>
      <c r="AC170" s="3"/>
      <c r="AD170" s="3"/>
      <c r="AE170" s="3"/>
      <c r="AF170" s="63"/>
      <c r="AG170" s="3"/>
      <c r="AH170" s="3"/>
      <c r="AI170" s="63"/>
      <c r="AJ170" s="3"/>
      <c r="AK170" s="3"/>
      <c r="AL170" s="3"/>
      <c r="AM170" s="3"/>
      <c r="AN170" s="3"/>
      <c r="AO170" s="3"/>
      <c r="AP170" s="3"/>
      <c r="AQ170" s="3"/>
      <c r="AR170" s="63"/>
      <c r="AS170" s="64">
        <f t="shared" si="11"/>
        <v>0</v>
      </c>
      <c r="AT170" s="64">
        <f t="shared" si="12"/>
        <v>0</v>
      </c>
      <c r="AU170" s="65">
        <f t="shared" si="13"/>
        <v>0</v>
      </c>
    </row>
    <row r="171" spans="1:48" x14ac:dyDescent="0.25">
      <c r="A171" s="66">
        <v>16</v>
      </c>
      <c r="B171" s="68" t="s">
        <v>205</v>
      </c>
      <c r="C171" s="12"/>
      <c r="D171" s="4"/>
      <c r="E171" s="4"/>
      <c r="F171" s="4"/>
      <c r="G171" s="4"/>
      <c r="H171" s="4"/>
      <c r="I171" s="4"/>
      <c r="J171" s="12"/>
      <c r="K171" s="12"/>
      <c r="L171" s="4"/>
      <c r="M171" s="4"/>
      <c r="N171" s="4"/>
      <c r="O171" s="12"/>
      <c r="P171" s="4"/>
      <c r="Q171" s="4">
        <v>1</v>
      </c>
      <c r="R171" s="4"/>
      <c r="S171" s="4"/>
      <c r="T171" s="4"/>
      <c r="U171" s="4"/>
      <c r="V171" s="61"/>
      <c r="W171" s="3"/>
      <c r="X171" s="3"/>
      <c r="Y171" s="3"/>
      <c r="Z171" s="3"/>
      <c r="AA171" s="3"/>
      <c r="AB171" s="3"/>
      <c r="AC171" s="3"/>
      <c r="AD171" s="3"/>
      <c r="AE171" s="3"/>
      <c r="AF171" s="63"/>
      <c r="AG171" s="3"/>
      <c r="AH171" s="3"/>
      <c r="AI171" s="63"/>
      <c r="AJ171" s="3"/>
      <c r="AK171" s="3"/>
      <c r="AL171" s="3"/>
      <c r="AM171" s="3"/>
      <c r="AN171" s="3"/>
      <c r="AO171" s="3"/>
      <c r="AP171" s="3"/>
      <c r="AQ171" s="3"/>
      <c r="AR171" s="63"/>
      <c r="AS171" s="64">
        <f t="shared" si="11"/>
        <v>1</v>
      </c>
      <c r="AT171" s="64">
        <f t="shared" si="12"/>
        <v>0</v>
      </c>
      <c r="AU171" s="65">
        <f t="shared" si="13"/>
        <v>1</v>
      </c>
    </row>
    <row r="172" spans="1:48" ht="39" x14ac:dyDescent="0.25">
      <c r="A172" s="70">
        <v>17</v>
      </c>
      <c r="B172" s="71" t="s">
        <v>206</v>
      </c>
      <c r="C172" s="73"/>
      <c r="D172" s="72"/>
      <c r="E172" s="72"/>
      <c r="F172" s="73">
        <v>2.5</v>
      </c>
      <c r="G172" s="73"/>
      <c r="H172" s="72"/>
      <c r="I172" s="73">
        <v>1</v>
      </c>
      <c r="J172" s="73">
        <v>1</v>
      </c>
      <c r="K172" s="72">
        <v>3</v>
      </c>
      <c r="L172" s="73"/>
      <c r="M172" s="73">
        <v>1.25</v>
      </c>
      <c r="N172" s="72"/>
      <c r="O172" s="73"/>
      <c r="P172" s="73"/>
      <c r="Q172" s="72">
        <v>1</v>
      </c>
      <c r="R172" s="73"/>
      <c r="S172" s="72"/>
      <c r="T172" s="73"/>
      <c r="U172" s="72"/>
      <c r="V172" s="72"/>
      <c r="W172" s="72"/>
      <c r="X172" s="72"/>
      <c r="Y172" s="73"/>
      <c r="Z172" s="72"/>
      <c r="AA172" s="72"/>
      <c r="AB172" s="72"/>
      <c r="AC172" s="72"/>
      <c r="AD172" s="72"/>
      <c r="AE172" s="72"/>
      <c r="AF172" s="73"/>
      <c r="AG172" s="72"/>
      <c r="AH172" s="72"/>
      <c r="AI172" s="73"/>
      <c r="AJ172" s="72"/>
      <c r="AK172" s="72"/>
      <c r="AL172" s="72"/>
      <c r="AM172" s="72"/>
      <c r="AN172" s="72"/>
      <c r="AO172" s="72"/>
      <c r="AP172" s="72"/>
      <c r="AQ172" s="72"/>
      <c r="AR172" s="72"/>
      <c r="AS172" s="64">
        <f t="shared" si="11"/>
        <v>9.75</v>
      </c>
      <c r="AT172" s="64">
        <f t="shared" si="12"/>
        <v>0</v>
      </c>
      <c r="AU172" s="65">
        <f t="shared" si="13"/>
        <v>9.75</v>
      </c>
      <c r="AV172" s="11">
        <v>2</v>
      </c>
    </row>
    <row r="173" spans="1:48" ht="26.25" x14ac:dyDescent="0.25">
      <c r="A173" s="4">
        <v>18</v>
      </c>
      <c r="B173" s="74" t="s">
        <v>207</v>
      </c>
      <c r="C173" s="73"/>
      <c r="D173" s="75"/>
      <c r="E173" s="75"/>
      <c r="F173" s="75"/>
      <c r="G173" s="75"/>
      <c r="H173" s="75"/>
      <c r="I173" s="75"/>
      <c r="J173" s="73"/>
      <c r="K173" s="75"/>
      <c r="L173" s="75"/>
      <c r="M173" s="75"/>
      <c r="N173" s="75"/>
      <c r="O173" s="73"/>
      <c r="P173" s="75"/>
      <c r="Q173" s="75"/>
      <c r="R173" s="75"/>
      <c r="S173" s="75"/>
      <c r="T173" s="75"/>
      <c r="U173" s="73"/>
      <c r="V173" s="76"/>
      <c r="W173" s="75"/>
      <c r="X173" s="75"/>
      <c r="Y173" s="73"/>
      <c r="Z173" s="75"/>
      <c r="AA173" s="75"/>
      <c r="AB173" s="75"/>
      <c r="AC173" s="75"/>
      <c r="AD173" s="75"/>
      <c r="AE173" s="75"/>
      <c r="AF173" s="73"/>
      <c r="AG173" s="75"/>
      <c r="AH173" s="75"/>
      <c r="AI173" s="73"/>
      <c r="AJ173" s="75"/>
      <c r="AK173" s="75"/>
      <c r="AL173" s="75"/>
      <c r="AM173" s="75"/>
      <c r="AN173" s="75"/>
      <c r="AO173" s="75"/>
      <c r="AP173" s="75"/>
      <c r="AQ173" s="75"/>
      <c r="AR173" s="73"/>
      <c r="AS173" s="64">
        <f t="shared" si="11"/>
        <v>0</v>
      </c>
      <c r="AT173" s="64">
        <f t="shared" si="12"/>
        <v>0</v>
      </c>
      <c r="AU173" s="65">
        <f t="shared" si="13"/>
        <v>0</v>
      </c>
    </row>
    <row r="174" spans="1:48" ht="26.25" x14ac:dyDescent="0.25">
      <c r="A174" s="4">
        <v>19</v>
      </c>
      <c r="B174" s="74" t="s">
        <v>208</v>
      </c>
      <c r="C174" s="73"/>
      <c r="D174" s="75"/>
      <c r="E174" s="75"/>
      <c r="F174" s="75"/>
      <c r="G174" s="75"/>
      <c r="H174" s="75"/>
      <c r="I174" s="75"/>
      <c r="J174" s="73"/>
      <c r="K174" s="75"/>
      <c r="L174" s="75"/>
      <c r="M174" s="75"/>
      <c r="N174" s="75"/>
      <c r="O174" s="73"/>
      <c r="P174" s="75"/>
      <c r="Q174" s="75"/>
      <c r="R174" s="75"/>
      <c r="S174" s="75"/>
      <c r="T174" s="75"/>
      <c r="U174" s="73"/>
      <c r="V174" s="76"/>
      <c r="W174" s="75"/>
      <c r="X174" s="75"/>
      <c r="Y174" s="73"/>
      <c r="Z174" s="75"/>
      <c r="AA174" s="75"/>
      <c r="AB174" s="75"/>
      <c r="AC174" s="75"/>
      <c r="AD174" s="75"/>
      <c r="AE174" s="75"/>
      <c r="AF174" s="73"/>
      <c r="AG174" s="75"/>
      <c r="AH174" s="75"/>
      <c r="AI174" s="73"/>
      <c r="AJ174" s="75"/>
      <c r="AK174" s="75"/>
      <c r="AL174" s="75"/>
      <c r="AM174" s="75"/>
      <c r="AN174" s="75"/>
      <c r="AO174" s="75"/>
      <c r="AP174" s="75"/>
      <c r="AQ174" s="75"/>
      <c r="AR174" s="73"/>
      <c r="AS174" s="64">
        <f t="shared" si="11"/>
        <v>0</v>
      </c>
      <c r="AT174" s="64">
        <f t="shared" si="12"/>
        <v>0</v>
      </c>
      <c r="AU174" s="65">
        <f t="shared" si="13"/>
        <v>0</v>
      </c>
    </row>
    <row r="175" spans="1:48" ht="26.25" x14ac:dyDescent="0.25">
      <c r="A175" s="70">
        <v>20</v>
      </c>
      <c r="B175" s="74" t="s">
        <v>209</v>
      </c>
      <c r="C175" s="73"/>
      <c r="D175" s="75"/>
      <c r="E175" s="75"/>
      <c r="F175" s="75"/>
      <c r="G175" s="75"/>
      <c r="H175" s="75"/>
      <c r="I175" s="75"/>
      <c r="J175" s="73"/>
      <c r="K175" s="75"/>
      <c r="L175" s="75"/>
      <c r="M175" s="75"/>
      <c r="N175" s="75"/>
      <c r="O175" s="73"/>
      <c r="P175" s="75"/>
      <c r="Q175" s="75"/>
      <c r="R175" s="75"/>
      <c r="S175" s="75"/>
      <c r="T175" s="75"/>
      <c r="U175" s="73"/>
      <c r="V175" s="76"/>
      <c r="W175" s="75"/>
      <c r="X175" s="75"/>
      <c r="Y175" s="75"/>
      <c r="Z175" s="75"/>
      <c r="AA175" s="75"/>
      <c r="AB175" s="75"/>
      <c r="AC175" s="75"/>
      <c r="AD175" s="75"/>
      <c r="AE175" s="73"/>
      <c r="AF175" s="73"/>
      <c r="AG175" s="75"/>
      <c r="AH175" s="75"/>
      <c r="AI175" s="73"/>
      <c r="AJ175" s="75"/>
      <c r="AK175" s="75"/>
      <c r="AL175" s="75"/>
      <c r="AM175" s="75"/>
      <c r="AN175" s="75"/>
      <c r="AO175" s="75"/>
      <c r="AP175" s="75"/>
      <c r="AQ175" s="75"/>
      <c r="AR175" s="73"/>
      <c r="AS175" s="64">
        <f t="shared" si="11"/>
        <v>0</v>
      </c>
      <c r="AT175" s="64">
        <f t="shared" si="12"/>
        <v>0</v>
      </c>
      <c r="AU175" s="65">
        <f t="shared" si="13"/>
        <v>0</v>
      </c>
    </row>
    <row r="176" spans="1:48" ht="39" x14ac:dyDescent="0.25">
      <c r="A176" s="4">
        <v>21</v>
      </c>
      <c r="B176" s="74" t="s">
        <v>210</v>
      </c>
      <c r="C176" s="73"/>
      <c r="D176" s="75"/>
      <c r="E176" s="75"/>
      <c r="F176" s="75"/>
      <c r="G176" s="75"/>
      <c r="H176" s="75"/>
      <c r="I176" s="75"/>
      <c r="J176" s="73"/>
      <c r="K176" s="75"/>
      <c r="L176" s="75"/>
      <c r="M176" s="75"/>
      <c r="N176" s="75"/>
      <c r="O176" s="73"/>
      <c r="P176" s="75"/>
      <c r="Q176" s="75"/>
      <c r="R176" s="75"/>
      <c r="S176" s="75"/>
      <c r="T176" s="75"/>
      <c r="U176" s="73"/>
      <c r="V176" s="76"/>
      <c r="W176" s="75"/>
      <c r="X176" s="75"/>
      <c r="Y176" s="75"/>
      <c r="Z176" s="75"/>
      <c r="AA176" s="75"/>
      <c r="AB176" s="75"/>
      <c r="AC176" s="75"/>
      <c r="AD176" s="75"/>
      <c r="AE176" s="75"/>
      <c r="AF176" s="73"/>
      <c r="AG176" s="75"/>
      <c r="AH176" s="75"/>
      <c r="AI176" s="73"/>
      <c r="AJ176" s="75"/>
      <c r="AK176" s="75"/>
      <c r="AL176" s="75"/>
      <c r="AM176" s="75"/>
      <c r="AN176" s="75"/>
      <c r="AO176" s="75"/>
      <c r="AP176" s="75"/>
      <c r="AQ176" s="75"/>
      <c r="AR176" s="73"/>
      <c r="AS176" s="64">
        <f t="shared" si="11"/>
        <v>0</v>
      </c>
      <c r="AT176" s="64">
        <f t="shared" si="12"/>
        <v>0</v>
      </c>
      <c r="AU176" s="65">
        <f t="shared" si="13"/>
        <v>0</v>
      </c>
    </row>
    <row r="177" spans="1:47" ht="39" x14ac:dyDescent="0.25">
      <c r="A177" s="4">
        <v>22</v>
      </c>
      <c r="B177" s="74" t="s">
        <v>211</v>
      </c>
      <c r="C177" s="73"/>
      <c r="D177" s="75"/>
      <c r="E177" s="75"/>
      <c r="F177" s="75"/>
      <c r="G177" s="75"/>
      <c r="H177" s="75"/>
      <c r="I177" s="75"/>
      <c r="J177" s="73"/>
      <c r="K177" s="75"/>
      <c r="L177" s="75"/>
      <c r="M177" s="75"/>
      <c r="N177" s="75"/>
      <c r="O177" s="73"/>
      <c r="P177" s="75"/>
      <c r="Q177" s="75"/>
      <c r="R177" s="75"/>
      <c r="S177" s="75"/>
      <c r="T177" s="75"/>
      <c r="U177" s="73"/>
      <c r="V177" s="76"/>
      <c r="W177" s="75"/>
      <c r="X177" s="75"/>
      <c r="Y177" s="75"/>
      <c r="Z177" s="75"/>
      <c r="AA177" s="75"/>
      <c r="AB177" s="75"/>
      <c r="AC177" s="75"/>
      <c r="AD177" s="75"/>
      <c r="AE177" s="75"/>
      <c r="AF177" s="73"/>
      <c r="AG177" s="75"/>
      <c r="AH177" s="75"/>
      <c r="AI177" s="73"/>
      <c r="AJ177" s="75"/>
      <c r="AK177" s="75"/>
      <c r="AL177" s="75"/>
      <c r="AM177" s="75"/>
      <c r="AN177" s="75"/>
      <c r="AO177" s="75"/>
      <c r="AP177" s="75"/>
      <c r="AQ177" s="75"/>
      <c r="AR177" s="73"/>
      <c r="AS177" s="64">
        <f t="shared" si="11"/>
        <v>0</v>
      </c>
      <c r="AT177" s="64">
        <f t="shared" si="12"/>
        <v>0</v>
      </c>
      <c r="AU177" s="65">
        <f t="shared" si="13"/>
        <v>0</v>
      </c>
    </row>
    <row r="178" spans="1:47" ht="64.5" x14ac:dyDescent="0.25">
      <c r="A178" s="70">
        <v>23</v>
      </c>
      <c r="B178" s="74" t="s">
        <v>212</v>
      </c>
      <c r="C178" s="73"/>
      <c r="D178" s="75"/>
      <c r="E178" s="75"/>
      <c r="F178" s="75"/>
      <c r="G178" s="75"/>
      <c r="H178" s="75"/>
      <c r="I178" s="75"/>
      <c r="J178" s="73"/>
      <c r="K178" s="75"/>
      <c r="L178" s="75"/>
      <c r="M178" s="75"/>
      <c r="N178" s="75"/>
      <c r="O178" s="73"/>
      <c r="P178" s="75"/>
      <c r="Q178" s="75"/>
      <c r="R178" s="75"/>
      <c r="S178" s="75"/>
      <c r="T178" s="75"/>
      <c r="U178" s="73"/>
      <c r="V178" s="76"/>
      <c r="W178" s="75"/>
      <c r="X178" s="75"/>
      <c r="Y178" s="75"/>
      <c r="Z178" s="75"/>
      <c r="AA178" s="73"/>
      <c r="AB178" s="75"/>
      <c r="AC178" s="75"/>
      <c r="AD178" s="75"/>
      <c r="AE178" s="75"/>
      <c r="AF178" s="73"/>
      <c r="AG178" s="75"/>
      <c r="AH178" s="75"/>
      <c r="AI178" s="73"/>
      <c r="AJ178" s="75"/>
      <c r="AK178" s="75"/>
      <c r="AL178" s="75"/>
      <c r="AM178" s="75"/>
      <c r="AN178" s="75"/>
      <c r="AO178" s="75"/>
      <c r="AP178" s="75"/>
      <c r="AQ178" s="75"/>
      <c r="AR178" s="73"/>
      <c r="AS178" s="64">
        <f t="shared" si="11"/>
        <v>0</v>
      </c>
      <c r="AT178" s="64">
        <f t="shared" si="12"/>
        <v>0</v>
      </c>
      <c r="AU178" s="65">
        <f t="shared" si="13"/>
        <v>0</v>
      </c>
    </row>
    <row r="179" spans="1:47" ht="26.25" x14ac:dyDescent="0.25">
      <c r="A179" s="4">
        <v>24</v>
      </c>
      <c r="B179" s="74" t="s">
        <v>213</v>
      </c>
      <c r="C179" s="73"/>
      <c r="D179" s="75"/>
      <c r="E179" s="75"/>
      <c r="F179" s="75"/>
      <c r="G179" s="75"/>
      <c r="H179" s="75"/>
      <c r="I179" s="75"/>
      <c r="J179" s="73"/>
      <c r="K179" s="75"/>
      <c r="L179" s="75"/>
      <c r="M179" s="75"/>
      <c r="N179" s="75"/>
      <c r="O179" s="73"/>
      <c r="P179" s="75"/>
      <c r="Q179" s="75"/>
      <c r="R179" s="75"/>
      <c r="S179" s="75"/>
      <c r="T179" s="75"/>
      <c r="U179" s="75"/>
      <c r="V179" s="76"/>
      <c r="W179" s="75"/>
      <c r="X179" s="75"/>
      <c r="Y179" s="73"/>
      <c r="Z179" s="75"/>
      <c r="AA179" s="75"/>
      <c r="AB179" s="75"/>
      <c r="AC179" s="75"/>
      <c r="AD179" s="75"/>
      <c r="AE179" s="75"/>
      <c r="AF179" s="73"/>
      <c r="AG179" s="75"/>
      <c r="AH179" s="75"/>
      <c r="AI179" s="73"/>
      <c r="AJ179" s="75"/>
      <c r="AK179" s="75"/>
      <c r="AL179" s="75"/>
      <c r="AM179" s="75"/>
      <c r="AN179" s="75"/>
      <c r="AO179" s="75"/>
      <c r="AP179" s="75"/>
      <c r="AQ179" s="75"/>
      <c r="AR179" s="73"/>
      <c r="AS179" s="64">
        <f t="shared" si="11"/>
        <v>0</v>
      </c>
      <c r="AT179" s="64">
        <f t="shared" si="12"/>
        <v>0</v>
      </c>
      <c r="AU179" s="65">
        <f t="shared" si="13"/>
        <v>0</v>
      </c>
    </row>
    <row r="180" spans="1:47" ht="26.25" x14ac:dyDescent="0.25">
      <c r="A180" s="4">
        <v>25</v>
      </c>
      <c r="B180" s="74" t="s">
        <v>214</v>
      </c>
      <c r="C180" s="73"/>
      <c r="D180" s="75"/>
      <c r="E180" s="75"/>
      <c r="F180" s="75"/>
      <c r="G180" s="75"/>
      <c r="H180" s="75"/>
      <c r="I180" s="75"/>
      <c r="J180" s="73"/>
      <c r="K180" s="75"/>
      <c r="L180" s="75"/>
      <c r="M180" s="75"/>
      <c r="N180" s="75"/>
      <c r="O180" s="73"/>
      <c r="P180" s="75"/>
      <c r="Q180" s="75"/>
      <c r="R180" s="75"/>
      <c r="S180" s="75"/>
      <c r="T180" s="75"/>
      <c r="U180" s="75"/>
      <c r="V180" s="76"/>
      <c r="W180" s="75"/>
      <c r="X180" s="75"/>
      <c r="Y180" s="75"/>
      <c r="Z180" s="75"/>
      <c r="AA180" s="75"/>
      <c r="AB180" s="75"/>
      <c r="AC180" s="75"/>
      <c r="AD180" s="75"/>
      <c r="AE180" s="75"/>
      <c r="AF180" s="73"/>
      <c r="AG180" s="75"/>
      <c r="AH180" s="75"/>
      <c r="AI180" s="73"/>
      <c r="AJ180" s="75"/>
      <c r="AK180" s="75"/>
      <c r="AL180" s="75"/>
      <c r="AM180" s="75"/>
      <c r="AN180" s="75"/>
      <c r="AO180" s="75"/>
      <c r="AP180" s="75"/>
      <c r="AQ180" s="75"/>
      <c r="AR180" s="73"/>
      <c r="AS180" s="64">
        <f t="shared" si="11"/>
        <v>0</v>
      </c>
      <c r="AT180" s="64">
        <f t="shared" si="12"/>
        <v>0</v>
      </c>
      <c r="AU180" s="65">
        <f t="shared" si="13"/>
        <v>0</v>
      </c>
    </row>
    <row r="181" spans="1:47" ht="26.25" x14ac:dyDescent="0.25">
      <c r="A181" s="70">
        <v>26</v>
      </c>
      <c r="B181" s="74" t="s">
        <v>215</v>
      </c>
      <c r="C181" s="73"/>
      <c r="D181" s="75"/>
      <c r="E181" s="75"/>
      <c r="F181" s="75"/>
      <c r="G181" s="75"/>
      <c r="H181" s="77"/>
      <c r="I181" s="75"/>
      <c r="J181" s="73"/>
      <c r="K181" s="75"/>
      <c r="L181" s="75"/>
      <c r="M181" s="75"/>
      <c r="N181" s="75"/>
      <c r="O181" s="73"/>
      <c r="P181" s="75"/>
      <c r="Q181" s="75"/>
      <c r="R181" s="75"/>
      <c r="S181" s="75"/>
      <c r="T181" s="75"/>
      <c r="U181" s="77"/>
      <c r="V181" s="76"/>
      <c r="W181" s="75"/>
      <c r="X181" s="75"/>
      <c r="Y181" s="75"/>
      <c r="Z181" s="75"/>
      <c r="AA181" s="75"/>
      <c r="AB181" s="75"/>
      <c r="AC181" s="75"/>
      <c r="AD181" s="75"/>
      <c r="AE181" s="75"/>
      <c r="AF181" s="73"/>
      <c r="AG181" s="75"/>
      <c r="AH181" s="75"/>
      <c r="AI181" s="73"/>
      <c r="AJ181" s="75"/>
      <c r="AK181" s="75"/>
      <c r="AL181" s="75"/>
      <c r="AM181" s="75"/>
      <c r="AN181" s="75"/>
      <c r="AO181" s="75"/>
      <c r="AP181" s="75"/>
      <c r="AQ181" s="75"/>
      <c r="AR181" s="73"/>
      <c r="AS181" s="64">
        <f t="shared" si="11"/>
        <v>0</v>
      </c>
      <c r="AT181" s="64">
        <f t="shared" si="12"/>
        <v>0</v>
      </c>
      <c r="AU181" s="65">
        <f t="shared" si="13"/>
        <v>0</v>
      </c>
    </row>
    <row r="182" spans="1:47" ht="26.25" x14ac:dyDescent="0.25">
      <c r="A182" s="4">
        <v>27</v>
      </c>
      <c r="B182" s="78" t="s">
        <v>216</v>
      </c>
      <c r="C182" s="73"/>
      <c r="D182" s="73"/>
      <c r="E182" s="73"/>
      <c r="F182" s="73"/>
      <c r="G182" s="73"/>
      <c r="H182" s="79"/>
      <c r="I182" s="73"/>
      <c r="J182" s="73"/>
      <c r="K182" s="73">
        <v>1.5</v>
      </c>
      <c r="L182" s="73"/>
      <c r="M182" s="80"/>
      <c r="N182" s="73"/>
      <c r="O182" s="73"/>
      <c r="P182" s="73"/>
      <c r="Q182" s="73"/>
      <c r="R182" s="73">
        <v>1</v>
      </c>
      <c r="S182" s="73"/>
      <c r="T182" s="73">
        <v>1</v>
      </c>
      <c r="U182" s="79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64">
        <f t="shared" ref="AS182:AS191" si="14">C182+D182+E182+F182+G182+H182+I182+J182+K182+L182+M182+N182+O182+P182+Q182+R182+S182+T182+U182</f>
        <v>3.5</v>
      </c>
      <c r="AT182" s="64">
        <f t="shared" ref="AT182:AT192" si="15">V182+W182+X182+Y182+Z182+AA182+AB182+AC182+AD182+AE182+AF182+AG182+AH182+AI182+AK182+AL182+AM182+AN182+AO182+AP182+AQ182+AR182</f>
        <v>0</v>
      </c>
      <c r="AU182" s="65">
        <f t="shared" ref="AU182:AU192" si="16">AS182+AT182</f>
        <v>3.5</v>
      </c>
    </row>
    <row r="183" spans="1:47" ht="26.25" x14ac:dyDescent="0.25">
      <c r="A183" s="4">
        <v>28</v>
      </c>
      <c r="B183" s="78" t="s">
        <v>217</v>
      </c>
      <c r="C183" s="73"/>
      <c r="D183" s="73"/>
      <c r="E183" s="73"/>
      <c r="F183" s="73"/>
      <c r="G183" s="73"/>
      <c r="H183" s="79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9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64">
        <f t="shared" si="14"/>
        <v>0</v>
      </c>
      <c r="AT183" s="64">
        <f t="shared" si="15"/>
        <v>0</v>
      </c>
      <c r="AU183" s="65">
        <f t="shared" si="16"/>
        <v>0</v>
      </c>
    </row>
    <row r="184" spans="1:47" ht="39" x14ac:dyDescent="0.25">
      <c r="A184" s="70">
        <v>29</v>
      </c>
      <c r="B184" s="78" t="s">
        <v>218</v>
      </c>
      <c r="C184" s="73"/>
      <c r="D184" s="73"/>
      <c r="E184" s="73"/>
      <c r="F184" s="73"/>
      <c r="G184" s="73"/>
      <c r="H184" s="79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9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64">
        <f t="shared" si="14"/>
        <v>0</v>
      </c>
      <c r="AT184" s="64">
        <f t="shared" si="15"/>
        <v>0</v>
      </c>
      <c r="AU184" s="65">
        <f t="shared" si="16"/>
        <v>0</v>
      </c>
    </row>
    <row r="185" spans="1:47" x14ac:dyDescent="0.25">
      <c r="A185" s="4">
        <v>30</v>
      </c>
      <c r="B185" s="78" t="s">
        <v>219</v>
      </c>
      <c r="C185" s="73"/>
      <c r="D185" s="73"/>
      <c r="E185" s="73"/>
      <c r="F185" s="73"/>
      <c r="G185" s="73"/>
      <c r="H185" s="79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9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64">
        <f t="shared" si="14"/>
        <v>0</v>
      </c>
      <c r="AT185" s="64">
        <f t="shared" si="15"/>
        <v>0</v>
      </c>
      <c r="AU185" s="65">
        <f t="shared" si="16"/>
        <v>0</v>
      </c>
    </row>
    <row r="186" spans="1:47" x14ac:dyDescent="0.25">
      <c r="A186" s="4">
        <v>31</v>
      </c>
      <c r="B186" s="74" t="s">
        <v>153</v>
      </c>
      <c r="C186" s="73"/>
      <c r="D186" s="75"/>
      <c r="E186" s="75"/>
      <c r="F186" s="75"/>
      <c r="G186" s="75"/>
      <c r="H186" s="77"/>
      <c r="I186" s="75"/>
      <c r="J186" s="73"/>
      <c r="K186" s="73"/>
      <c r="L186" s="75"/>
      <c r="M186" s="75"/>
      <c r="N186" s="75"/>
      <c r="O186" s="73"/>
      <c r="P186" s="75"/>
      <c r="Q186" s="75"/>
      <c r="R186" s="75"/>
      <c r="S186" s="75"/>
      <c r="T186" s="75"/>
      <c r="U186" s="77"/>
      <c r="V186" s="76"/>
      <c r="W186" s="75"/>
      <c r="X186" s="75"/>
      <c r="Y186" s="75"/>
      <c r="Z186" s="75"/>
      <c r="AA186" s="75"/>
      <c r="AB186" s="75"/>
      <c r="AC186" s="75"/>
      <c r="AD186" s="75"/>
      <c r="AE186" s="75"/>
      <c r="AF186" s="73"/>
      <c r="AG186" s="75"/>
      <c r="AH186" s="75"/>
      <c r="AI186" s="73"/>
      <c r="AJ186" s="75"/>
      <c r="AK186" s="75"/>
      <c r="AL186" s="75"/>
      <c r="AM186" s="75"/>
      <c r="AN186" s="75"/>
      <c r="AO186" s="75"/>
      <c r="AP186" s="75"/>
      <c r="AQ186" s="75"/>
      <c r="AR186" s="73"/>
      <c r="AS186" s="64">
        <f t="shared" si="14"/>
        <v>0</v>
      </c>
      <c r="AT186" s="64">
        <f t="shared" si="15"/>
        <v>0</v>
      </c>
      <c r="AU186" s="65">
        <f t="shared" si="16"/>
        <v>0</v>
      </c>
    </row>
    <row r="187" spans="1:47" x14ac:dyDescent="0.25">
      <c r="A187" s="70">
        <v>32</v>
      </c>
      <c r="B187" s="74" t="s">
        <v>220</v>
      </c>
      <c r="C187" s="73"/>
      <c r="D187" s="75"/>
      <c r="E187" s="75"/>
      <c r="F187" s="75"/>
      <c r="G187" s="75"/>
      <c r="H187" s="77"/>
      <c r="I187" s="75"/>
      <c r="J187" s="73"/>
      <c r="K187" s="75"/>
      <c r="L187" s="75"/>
      <c r="M187" s="75"/>
      <c r="N187" s="75"/>
      <c r="O187" s="73"/>
      <c r="P187" s="75"/>
      <c r="Q187" s="75"/>
      <c r="R187" s="75"/>
      <c r="S187" s="75"/>
      <c r="T187" s="75"/>
      <c r="U187" s="77"/>
      <c r="V187" s="76"/>
      <c r="W187" s="75"/>
      <c r="X187" s="75"/>
      <c r="Y187" s="75"/>
      <c r="Z187" s="75"/>
      <c r="AA187" s="75"/>
      <c r="AB187" s="75"/>
      <c r="AC187" s="75"/>
      <c r="AD187" s="75"/>
      <c r="AE187" s="75"/>
      <c r="AF187" s="73"/>
      <c r="AG187" s="75"/>
      <c r="AH187" s="75"/>
      <c r="AI187" s="73"/>
      <c r="AJ187" s="75"/>
      <c r="AK187" s="75"/>
      <c r="AL187" s="75"/>
      <c r="AM187" s="75"/>
      <c r="AN187" s="75"/>
      <c r="AO187" s="75"/>
      <c r="AP187" s="75"/>
      <c r="AQ187" s="75"/>
      <c r="AR187" s="73"/>
      <c r="AS187" s="64">
        <f t="shared" si="14"/>
        <v>0</v>
      </c>
      <c r="AT187" s="64">
        <f t="shared" si="15"/>
        <v>0</v>
      </c>
      <c r="AU187" s="65">
        <f t="shared" si="16"/>
        <v>0</v>
      </c>
    </row>
    <row r="188" spans="1:47" ht="39" x14ac:dyDescent="0.25">
      <c r="A188" s="4">
        <v>33</v>
      </c>
      <c r="B188" s="74" t="s">
        <v>221</v>
      </c>
      <c r="C188" s="73"/>
      <c r="D188" s="75"/>
      <c r="E188" s="75"/>
      <c r="F188" s="75"/>
      <c r="G188" s="75"/>
      <c r="H188" s="77"/>
      <c r="I188" s="75"/>
      <c r="J188" s="73"/>
      <c r="K188" s="75"/>
      <c r="L188" s="75"/>
      <c r="M188" s="75"/>
      <c r="N188" s="75"/>
      <c r="O188" s="73"/>
      <c r="P188" s="75"/>
      <c r="Q188" s="75"/>
      <c r="R188" s="75"/>
      <c r="S188" s="75"/>
      <c r="T188" s="75"/>
      <c r="U188" s="77"/>
      <c r="V188" s="76"/>
      <c r="W188" s="75"/>
      <c r="X188" s="75"/>
      <c r="Y188" s="75"/>
      <c r="Z188" s="75"/>
      <c r="AA188" s="75"/>
      <c r="AB188" s="75"/>
      <c r="AC188" s="75"/>
      <c r="AD188" s="75"/>
      <c r="AE188" s="75"/>
      <c r="AF188" s="73"/>
      <c r="AG188" s="75"/>
      <c r="AH188" s="75"/>
      <c r="AI188" s="73"/>
      <c r="AJ188" s="75"/>
      <c r="AK188" s="75"/>
      <c r="AL188" s="75"/>
      <c r="AM188" s="75"/>
      <c r="AN188" s="75"/>
      <c r="AO188" s="75"/>
      <c r="AP188" s="75"/>
      <c r="AQ188" s="75"/>
      <c r="AR188" s="73"/>
      <c r="AS188" s="64">
        <f t="shared" si="14"/>
        <v>0</v>
      </c>
      <c r="AT188" s="64">
        <f t="shared" si="15"/>
        <v>0</v>
      </c>
      <c r="AU188" s="65">
        <f t="shared" si="16"/>
        <v>0</v>
      </c>
    </row>
    <row r="189" spans="1:47" ht="39" x14ac:dyDescent="0.25">
      <c r="A189" s="4">
        <v>34</v>
      </c>
      <c r="B189" s="74" t="s">
        <v>222</v>
      </c>
      <c r="C189" s="73"/>
      <c r="D189" s="75"/>
      <c r="E189" s="75"/>
      <c r="F189" s="75"/>
      <c r="G189" s="75"/>
      <c r="H189" s="77"/>
      <c r="I189" s="75"/>
      <c r="J189" s="73"/>
      <c r="K189" s="75"/>
      <c r="L189" s="75"/>
      <c r="M189" s="75"/>
      <c r="N189" s="75"/>
      <c r="O189" s="73"/>
      <c r="P189" s="75"/>
      <c r="Q189" s="75"/>
      <c r="R189" s="75"/>
      <c r="S189" s="75"/>
      <c r="T189" s="75"/>
      <c r="U189" s="77"/>
      <c r="V189" s="76"/>
      <c r="W189" s="75"/>
      <c r="X189" s="75"/>
      <c r="Y189" s="75"/>
      <c r="Z189" s="75"/>
      <c r="AA189" s="75"/>
      <c r="AB189" s="75"/>
      <c r="AC189" s="75"/>
      <c r="AD189" s="75"/>
      <c r="AE189" s="75"/>
      <c r="AF189" s="73"/>
      <c r="AG189" s="75"/>
      <c r="AH189" s="75"/>
      <c r="AI189" s="73"/>
      <c r="AJ189" s="75"/>
      <c r="AK189" s="75"/>
      <c r="AL189" s="75"/>
      <c r="AM189" s="75"/>
      <c r="AN189" s="75"/>
      <c r="AO189" s="75"/>
      <c r="AP189" s="75"/>
      <c r="AQ189" s="75"/>
      <c r="AR189" s="73"/>
      <c r="AS189" s="64">
        <f t="shared" si="14"/>
        <v>0</v>
      </c>
      <c r="AT189" s="64">
        <f t="shared" si="15"/>
        <v>0</v>
      </c>
      <c r="AU189" s="65">
        <f t="shared" si="16"/>
        <v>0</v>
      </c>
    </row>
    <row r="190" spans="1:47" ht="39" x14ac:dyDescent="0.25">
      <c r="A190" s="70">
        <v>35</v>
      </c>
      <c r="B190" s="74" t="s">
        <v>223</v>
      </c>
      <c r="C190" s="73"/>
      <c r="D190" s="75"/>
      <c r="E190" s="75"/>
      <c r="F190" s="75"/>
      <c r="G190" s="75"/>
      <c r="H190" s="77"/>
      <c r="I190" s="75"/>
      <c r="J190" s="73"/>
      <c r="K190" s="75"/>
      <c r="L190" s="75"/>
      <c r="M190" s="75"/>
      <c r="N190" s="75"/>
      <c r="O190" s="73"/>
      <c r="P190" s="75"/>
      <c r="Q190" s="75"/>
      <c r="R190" s="75"/>
      <c r="S190" s="75"/>
      <c r="T190" s="75"/>
      <c r="U190" s="77"/>
      <c r="V190" s="76"/>
      <c r="W190" s="75"/>
      <c r="X190" s="75"/>
      <c r="Y190" s="75"/>
      <c r="Z190" s="75"/>
      <c r="AA190" s="73"/>
      <c r="AB190" s="75"/>
      <c r="AC190" s="75"/>
      <c r="AD190" s="75"/>
      <c r="AE190" s="75"/>
      <c r="AF190" s="73"/>
      <c r="AG190" s="75"/>
      <c r="AH190" s="75"/>
      <c r="AI190" s="73"/>
      <c r="AJ190" s="75"/>
      <c r="AK190" s="75"/>
      <c r="AL190" s="75"/>
      <c r="AM190" s="75"/>
      <c r="AN190" s="75"/>
      <c r="AO190" s="75"/>
      <c r="AP190" s="75"/>
      <c r="AQ190" s="75"/>
      <c r="AR190" s="73"/>
      <c r="AS190" s="64">
        <f t="shared" si="14"/>
        <v>0</v>
      </c>
      <c r="AT190" s="64">
        <f t="shared" si="15"/>
        <v>0</v>
      </c>
      <c r="AU190" s="65">
        <f t="shared" si="16"/>
        <v>0</v>
      </c>
    </row>
    <row r="191" spans="1:47" ht="77.25" x14ac:dyDescent="0.25">
      <c r="A191" s="4">
        <v>36</v>
      </c>
      <c r="B191" s="74" t="s">
        <v>224</v>
      </c>
      <c r="C191" s="73"/>
      <c r="D191" s="75"/>
      <c r="E191" s="75"/>
      <c r="F191" s="75"/>
      <c r="G191" s="75"/>
      <c r="H191" s="77"/>
      <c r="I191" s="75"/>
      <c r="J191" s="73"/>
      <c r="K191" s="75"/>
      <c r="L191" s="75"/>
      <c r="M191" s="75"/>
      <c r="N191" s="75"/>
      <c r="O191" s="73"/>
      <c r="P191" s="75"/>
      <c r="Q191" s="75"/>
      <c r="R191" s="75"/>
      <c r="S191" s="75"/>
      <c r="T191" s="75"/>
      <c r="U191" s="77"/>
      <c r="V191" s="76"/>
      <c r="W191" s="75"/>
      <c r="X191" s="75"/>
      <c r="Y191" s="75"/>
      <c r="Z191" s="75"/>
      <c r="AA191" s="75"/>
      <c r="AB191" s="75"/>
      <c r="AC191" s="75"/>
      <c r="AD191" s="75"/>
      <c r="AE191" s="75"/>
      <c r="AF191" s="73"/>
      <c r="AG191" s="75"/>
      <c r="AH191" s="75"/>
      <c r="AI191" s="73"/>
      <c r="AJ191" s="75"/>
      <c r="AK191" s="75"/>
      <c r="AL191" s="75"/>
      <c r="AM191" s="75"/>
      <c r="AN191" s="75"/>
      <c r="AO191" s="75"/>
      <c r="AP191" s="75"/>
      <c r="AQ191" s="75"/>
      <c r="AR191" s="73"/>
      <c r="AS191" s="64">
        <f t="shared" si="14"/>
        <v>0</v>
      </c>
      <c r="AT191" s="64">
        <f t="shared" si="15"/>
        <v>0</v>
      </c>
      <c r="AU191" s="65">
        <f t="shared" si="16"/>
        <v>0</v>
      </c>
    </row>
    <row r="192" spans="1:47" x14ac:dyDescent="0.25">
      <c r="A192" s="49"/>
      <c r="B192" s="77" t="s">
        <v>225</v>
      </c>
      <c r="C192" s="79">
        <f>C117+C118+C119+C120+C121+C122+C123+C124+C125+C126+C127+C128+C129+C135+C136+C137+C138+C139+C140+C141+C142+C143+C144+C145+C146+C147+C148+C149+C150+C151+C152+C153+C154+C155+C156+C157+C158+C159+C160+C161+C162+C163+C164+C165+C166+C167+C168+C169+C170+C171+C172+C173+C174+C175+C176+C177+C178+C179+C182+C183+C189+C190+C191</f>
        <v>0</v>
      </c>
      <c r="D192" s="77">
        <f t="shared" ref="D192:AR192" si="17">D117+D118+D119+D120+D121+D122+D123+D124+D125+D126+D127+D128+D129+D135+D136+D137+D138+D139+D140+D141+D142+D143+D144+D145+D146+D147+D148+D149+D150+D151+D152+D153+D154+D155+D156+D157+D158+D159+D160+D161+D162+D163+D164+D165+D166+D167+D168+D169+D170+D171+D172+D173+D174+D175+D176+D177+D178+D179+D182+D183+D189+D190+D191</f>
        <v>0</v>
      </c>
      <c r="E192" s="77">
        <f t="shared" si="17"/>
        <v>0</v>
      </c>
      <c r="F192" s="77">
        <f t="shared" si="17"/>
        <v>7.5</v>
      </c>
      <c r="G192" s="77">
        <f t="shared" si="17"/>
        <v>1</v>
      </c>
      <c r="H192" s="77">
        <f t="shared" si="17"/>
        <v>3</v>
      </c>
      <c r="I192" s="77">
        <f t="shared" si="17"/>
        <v>4</v>
      </c>
      <c r="J192" s="79">
        <f t="shared" si="17"/>
        <v>2</v>
      </c>
      <c r="K192" s="77">
        <f t="shared" si="17"/>
        <v>12.5</v>
      </c>
      <c r="L192" s="77">
        <f t="shared" si="17"/>
        <v>0</v>
      </c>
      <c r="M192" s="77">
        <f t="shared" si="17"/>
        <v>5.25</v>
      </c>
      <c r="N192" s="77">
        <f t="shared" si="17"/>
        <v>2</v>
      </c>
      <c r="O192" s="79">
        <f t="shared" si="17"/>
        <v>0</v>
      </c>
      <c r="P192" s="77">
        <f t="shared" si="17"/>
        <v>2</v>
      </c>
      <c r="Q192" s="77">
        <f t="shared" si="17"/>
        <v>2</v>
      </c>
      <c r="R192" s="77">
        <f t="shared" si="17"/>
        <v>6</v>
      </c>
      <c r="S192" s="77">
        <f t="shared" si="17"/>
        <v>4</v>
      </c>
      <c r="T192" s="77">
        <f t="shared" si="17"/>
        <v>3</v>
      </c>
      <c r="U192" s="77">
        <f t="shared" si="17"/>
        <v>3</v>
      </c>
      <c r="V192" s="77">
        <f t="shared" si="17"/>
        <v>0</v>
      </c>
      <c r="W192" s="77">
        <f t="shared" si="17"/>
        <v>1.25</v>
      </c>
      <c r="X192" s="77">
        <f t="shared" si="17"/>
        <v>0</v>
      </c>
      <c r="Y192" s="77">
        <f t="shared" si="17"/>
        <v>15</v>
      </c>
      <c r="Z192" s="77">
        <f t="shared" si="17"/>
        <v>0</v>
      </c>
      <c r="AA192" s="77">
        <f t="shared" si="17"/>
        <v>9</v>
      </c>
      <c r="AB192" s="77">
        <f t="shared" si="17"/>
        <v>0</v>
      </c>
      <c r="AC192" s="77">
        <f t="shared" si="17"/>
        <v>0</v>
      </c>
      <c r="AD192" s="77">
        <f t="shared" si="17"/>
        <v>0</v>
      </c>
      <c r="AE192" s="77">
        <f t="shared" si="17"/>
        <v>6</v>
      </c>
      <c r="AF192" s="79">
        <f t="shared" si="17"/>
        <v>2</v>
      </c>
      <c r="AG192" s="77">
        <f t="shared" si="17"/>
        <v>0</v>
      </c>
      <c r="AH192" s="77">
        <f t="shared" si="17"/>
        <v>0</v>
      </c>
      <c r="AI192" s="79">
        <f t="shared" si="17"/>
        <v>3</v>
      </c>
      <c r="AJ192" s="77">
        <f t="shared" si="17"/>
        <v>0</v>
      </c>
      <c r="AK192" s="77">
        <f t="shared" si="17"/>
        <v>0</v>
      </c>
      <c r="AL192" s="77">
        <f t="shared" si="17"/>
        <v>5</v>
      </c>
      <c r="AM192" s="77">
        <f t="shared" si="17"/>
        <v>10</v>
      </c>
      <c r="AN192" s="77">
        <f t="shared" si="17"/>
        <v>0</v>
      </c>
      <c r="AO192" s="77">
        <f t="shared" si="17"/>
        <v>0</v>
      </c>
      <c r="AP192" s="77">
        <f t="shared" si="17"/>
        <v>0</v>
      </c>
      <c r="AQ192" s="77">
        <f t="shared" si="17"/>
        <v>0</v>
      </c>
      <c r="AR192" s="77">
        <f t="shared" si="17"/>
        <v>0</v>
      </c>
      <c r="AS192" s="64">
        <f>C192+D192+E192+F192+G192+H192+I192+J192+K192+L192+M192+N192+O192+P192+Q192+R192+S192+T192+U192</f>
        <v>57.25</v>
      </c>
      <c r="AT192" s="64">
        <f t="shared" si="15"/>
        <v>51.25</v>
      </c>
      <c r="AU192" s="65">
        <f t="shared" si="16"/>
        <v>108.5</v>
      </c>
    </row>
    <row r="193" spans="1:48" x14ac:dyDescent="0.25">
      <c r="A193" s="81"/>
      <c r="B193" s="82"/>
      <c r="C193" s="113"/>
      <c r="D193" s="83"/>
      <c r="E193" s="83"/>
      <c r="F193" s="83"/>
      <c r="G193" s="83"/>
      <c r="H193" s="83"/>
      <c r="I193" s="83"/>
      <c r="J193" s="113"/>
      <c r="K193" s="83"/>
      <c r="L193" s="83"/>
      <c r="M193" s="83"/>
      <c r="N193" s="83"/>
      <c r="O193" s="113"/>
      <c r="P193" s="83"/>
      <c r="Q193" s="83"/>
      <c r="R193" s="83"/>
      <c r="S193" s="83"/>
      <c r="T193" s="83"/>
      <c r="U193" s="83"/>
      <c r="V193" s="84"/>
      <c r="W193" s="83"/>
      <c r="X193" s="83"/>
      <c r="Y193" s="83"/>
      <c r="Z193" s="83"/>
      <c r="AA193" s="83"/>
      <c r="AB193" s="83"/>
      <c r="AC193" s="83"/>
      <c r="AD193" s="83"/>
      <c r="AE193" s="83"/>
      <c r="AF193" s="113"/>
      <c r="AG193" s="83"/>
      <c r="AH193" s="83"/>
      <c r="AI193" s="11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5"/>
    </row>
    <row r="194" spans="1:48" x14ac:dyDescent="0.25">
      <c r="A194" s="81"/>
      <c r="B194" s="82"/>
      <c r="C194" s="113"/>
      <c r="D194" s="83"/>
      <c r="E194" s="86" t="s">
        <v>226</v>
      </c>
      <c r="F194" s="86"/>
      <c r="G194" s="86"/>
      <c r="H194" s="86"/>
      <c r="I194" s="86"/>
      <c r="J194" s="118"/>
      <c r="K194" s="86"/>
      <c r="L194" s="86"/>
      <c r="M194" s="83"/>
      <c r="N194" s="83"/>
      <c r="O194" s="113"/>
      <c r="P194" s="83"/>
      <c r="Q194" s="83"/>
      <c r="R194" s="83"/>
      <c r="S194" s="83"/>
      <c r="T194" s="83"/>
      <c r="U194" s="55"/>
      <c r="V194" s="84"/>
      <c r="W194" s="83"/>
      <c r="X194" s="83"/>
      <c r="Y194" s="83"/>
      <c r="Z194" s="83"/>
      <c r="AA194" s="83"/>
      <c r="AB194" s="83"/>
      <c r="AC194" s="83"/>
      <c r="AD194" s="83"/>
      <c r="AE194" s="83"/>
      <c r="AF194" s="113"/>
      <c r="AG194" s="83"/>
      <c r="AH194" s="83"/>
      <c r="AI194" s="11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>
        <v>10</v>
      </c>
      <c r="AT194" s="83">
        <v>14</v>
      </c>
      <c r="AU194" s="83"/>
      <c r="AV194" s="11">
        <v>24</v>
      </c>
    </row>
    <row r="195" spans="1:48" x14ac:dyDescent="0.25">
      <c r="A195" s="87"/>
      <c r="B195" s="88"/>
      <c r="C195" s="56"/>
      <c r="D195" s="55"/>
      <c r="E195" s="55"/>
      <c r="F195" s="55"/>
      <c r="G195" s="55"/>
      <c r="H195" s="55"/>
      <c r="I195" s="55"/>
      <c r="J195" s="56"/>
      <c r="K195" s="55"/>
      <c r="L195" s="55"/>
      <c r="M195" s="55"/>
      <c r="N195" s="55"/>
      <c r="O195" s="56"/>
      <c r="P195" s="55"/>
      <c r="Q195" s="55"/>
      <c r="R195" s="55"/>
      <c r="S195" s="55"/>
      <c r="T195" s="55"/>
      <c r="U195" s="89"/>
      <c r="V195" s="54"/>
      <c r="W195" s="55"/>
      <c r="X195" s="55"/>
      <c r="Y195" s="55"/>
      <c r="Z195" s="55"/>
      <c r="AA195" s="55"/>
      <c r="AB195" s="55"/>
      <c r="AC195" s="55"/>
      <c r="AD195" s="55"/>
      <c r="AE195" s="55"/>
      <c r="AF195" s="56"/>
      <c r="AG195" s="55"/>
      <c r="AH195" s="55"/>
      <c r="AI195" s="56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</row>
    <row r="196" spans="1:48" x14ac:dyDescent="0.25">
      <c r="A196" s="90">
        <v>1</v>
      </c>
      <c r="B196" s="2" t="s">
        <v>241</v>
      </c>
      <c r="C196" s="95"/>
      <c r="D196" s="89"/>
      <c r="E196" s="89"/>
      <c r="F196" s="89"/>
      <c r="G196" s="89"/>
      <c r="H196" s="89"/>
      <c r="I196" s="89"/>
      <c r="J196" s="95"/>
      <c r="K196" s="89"/>
      <c r="L196" s="89"/>
      <c r="M196" s="89"/>
      <c r="N196" s="89"/>
      <c r="O196" s="95"/>
      <c r="P196" s="89"/>
      <c r="Q196" s="89"/>
      <c r="R196" s="89"/>
      <c r="S196" s="89"/>
      <c r="T196" s="89"/>
      <c r="U196" s="89"/>
      <c r="V196" s="91"/>
      <c r="W196" s="89"/>
      <c r="X196" s="89"/>
      <c r="Y196" s="89"/>
      <c r="Z196" s="89"/>
      <c r="AA196" s="89"/>
      <c r="AB196" s="89"/>
      <c r="AC196" s="89"/>
      <c r="AD196" s="89"/>
      <c r="AE196" s="89"/>
      <c r="AF196" s="95"/>
      <c r="AG196" s="89"/>
      <c r="AH196" s="89"/>
      <c r="AI196" s="95"/>
      <c r="AJ196" s="89"/>
      <c r="AK196" s="89"/>
      <c r="AL196" s="89">
        <v>2</v>
      </c>
      <c r="AM196" s="89"/>
      <c r="AN196" s="89"/>
      <c r="AO196" s="89"/>
      <c r="AP196" s="89"/>
      <c r="AQ196" s="89"/>
      <c r="AR196" s="89"/>
      <c r="AS196" s="89">
        <f>C196+D196+E196+F196+G196+H196+I196+J196+K196+L196+M196+N196+O196+P196+Q196+R196+S196+T196+U196</f>
        <v>0</v>
      </c>
      <c r="AT196" s="89">
        <f>V196+W196+Y196+Z196+AA196+AB196+AC196+AD196+AE196+AF196+AG196+AH196+AI196+AK196+AL196+AM196+AN196+AO196+AP196+AQ196+AR196</f>
        <v>2</v>
      </c>
      <c r="AU196" s="92">
        <f>AS196+AT196</f>
        <v>2</v>
      </c>
    </row>
    <row r="197" spans="1:48" ht="26.25" x14ac:dyDescent="0.25">
      <c r="A197" s="90">
        <v>2</v>
      </c>
      <c r="B197" s="2" t="s">
        <v>227</v>
      </c>
      <c r="C197" s="95"/>
      <c r="D197" s="89"/>
      <c r="E197" s="89"/>
      <c r="F197" s="89"/>
      <c r="G197" s="89"/>
      <c r="H197" s="89"/>
      <c r="I197" s="89"/>
      <c r="J197" s="95"/>
      <c r="K197" s="89"/>
      <c r="L197" s="89"/>
      <c r="M197" s="89"/>
      <c r="N197" s="89"/>
      <c r="O197" s="95"/>
      <c r="P197" s="89"/>
      <c r="Q197" s="89"/>
      <c r="R197" s="89"/>
      <c r="S197" s="89"/>
      <c r="T197" s="89"/>
      <c r="U197" s="89"/>
      <c r="V197" s="91"/>
      <c r="W197" s="89"/>
      <c r="X197" s="89"/>
      <c r="Y197" s="89"/>
      <c r="Z197" s="89"/>
      <c r="AA197" s="89"/>
      <c r="AB197" s="89"/>
      <c r="AC197" s="89"/>
      <c r="AD197" s="89"/>
      <c r="AE197" s="89"/>
      <c r="AF197" s="95"/>
      <c r="AG197" s="89"/>
      <c r="AH197" s="89"/>
      <c r="AI197" s="95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>
        <f t="shared" ref="AS197:AS210" si="18">C197+D197+E197+F197+G197+H197+I197+J197+K197+L197+M197+N197+O197+P197+Q197+R197+S197+T197+U197</f>
        <v>0</v>
      </c>
      <c r="AT197" s="89">
        <f t="shared" ref="AT197:AT210" si="19">V197+W197+Y197+Z197+AA197+AB197+AC197+AD197+AE197+AF197+AG197+AH197+AI197+AK197+AL197+AM197+AN197+AO197+AP197+AQ197+AR197</f>
        <v>0</v>
      </c>
      <c r="AU197" s="92">
        <f t="shared" ref="AU197:AU209" si="20">AS197+AT197</f>
        <v>0</v>
      </c>
    </row>
    <row r="198" spans="1:48" ht="26.25" x14ac:dyDescent="0.25">
      <c r="A198" s="90">
        <v>3</v>
      </c>
      <c r="B198" s="2" t="s">
        <v>245</v>
      </c>
      <c r="C198" s="95"/>
      <c r="D198" s="89"/>
      <c r="E198" s="89"/>
      <c r="F198" s="89"/>
      <c r="G198" s="89"/>
      <c r="H198" s="89"/>
      <c r="I198" s="89"/>
      <c r="J198" s="95"/>
      <c r="K198" s="89"/>
      <c r="L198" s="89"/>
      <c r="M198" s="89"/>
      <c r="N198" s="89"/>
      <c r="O198" s="95"/>
      <c r="P198" s="89"/>
      <c r="Q198" s="95"/>
      <c r="R198" s="93"/>
      <c r="S198" s="89"/>
      <c r="T198" s="89"/>
      <c r="U198" s="89"/>
      <c r="V198" s="91">
        <v>1</v>
      </c>
      <c r="W198" s="89"/>
      <c r="X198" s="89"/>
      <c r="Y198" s="89"/>
      <c r="Z198" s="89"/>
      <c r="AA198" s="89"/>
      <c r="AB198" s="89"/>
      <c r="AC198" s="89"/>
      <c r="AD198" s="89"/>
      <c r="AE198" s="89"/>
      <c r="AF198" s="95"/>
      <c r="AG198" s="89"/>
      <c r="AH198" s="89"/>
      <c r="AI198" s="95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>
        <f t="shared" si="18"/>
        <v>0</v>
      </c>
      <c r="AT198" s="89">
        <f t="shared" si="19"/>
        <v>1</v>
      </c>
      <c r="AU198" s="92">
        <f t="shared" si="20"/>
        <v>1</v>
      </c>
    </row>
    <row r="199" spans="1:48" ht="51.75" x14ac:dyDescent="0.25">
      <c r="A199" s="90">
        <v>4</v>
      </c>
      <c r="B199" s="2" t="s">
        <v>228</v>
      </c>
      <c r="C199" s="95"/>
      <c r="D199" s="89"/>
      <c r="E199" s="89"/>
      <c r="F199" s="89"/>
      <c r="G199" s="89"/>
      <c r="H199" s="89"/>
      <c r="I199" s="89"/>
      <c r="J199" s="95"/>
      <c r="K199" s="89"/>
      <c r="L199" s="89"/>
      <c r="M199" s="89"/>
      <c r="N199" s="89"/>
      <c r="O199" s="95"/>
      <c r="P199" s="89"/>
      <c r="Q199" s="89"/>
      <c r="R199" s="94"/>
      <c r="S199" s="89"/>
      <c r="T199" s="89"/>
      <c r="U199" s="89"/>
      <c r="V199" s="91"/>
      <c r="W199" s="89"/>
      <c r="X199" s="89"/>
      <c r="Y199" s="89"/>
      <c r="Z199" s="89"/>
      <c r="AA199" s="89"/>
      <c r="AB199" s="89"/>
      <c r="AC199" s="89"/>
      <c r="AD199" s="89"/>
      <c r="AE199" s="89"/>
      <c r="AF199" s="95"/>
      <c r="AG199" s="89"/>
      <c r="AH199" s="89"/>
      <c r="AI199" s="95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>
        <f t="shared" si="18"/>
        <v>0</v>
      </c>
      <c r="AT199" s="89">
        <f t="shared" si="19"/>
        <v>0</v>
      </c>
      <c r="AU199" s="92">
        <f t="shared" si="20"/>
        <v>0</v>
      </c>
    </row>
    <row r="200" spans="1:48" x14ac:dyDescent="0.25">
      <c r="A200" s="90">
        <v>5</v>
      </c>
      <c r="B200" s="2" t="s">
        <v>242</v>
      </c>
      <c r="C200" s="95"/>
      <c r="D200" s="89"/>
      <c r="E200" s="89"/>
      <c r="F200" s="89"/>
      <c r="G200" s="89"/>
      <c r="H200" s="89"/>
      <c r="I200" s="89"/>
      <c r="J200" s="95"/>
      <c r="K200" s="89"/>
      <c r="L200" s="89"/>
      <c r="M200" s="95"/>
      <c r="N200" s="89"/>
      <c r="O200" s="95"/>
      <c r="P200" s="89"/>
      <c r="Q200" s="89">
        <v>1</v>
      </c>
      <c r="R200" s="89"/>
      <c r="S200" s="89"/>
      <c r="T200" s="89"/>
      <c r="U200" s="89"/>
      <c r="V200" s="91"/>
      <c r="W200" s="89"/>
      <c r="X200" s="89"/>
      <c r="Y200" s="89"/>
      <c r="Z200" s="89"/>
      <c r="AA200" s="89"/>
      <c r="AB200" s="89"/>
      <c r="AC200" s="89"/>
      <c r="AD200" s="89"/>
      <c r="AE200" s="89"/>
      <c r="AF200" s="95"/>
      <c r="AG200" s="89"/>
      <c r="AH200" s="89"/>
      <c r="AI200" s="95">
        <v>1</v>
      </c>
      <c r="AJ200" s="89"/>
      <c r="AK200" s="89"/>
      <c r="AL200" s="89"/>
      <c r="AM200" s="89"/>
      <c r="AN200" s="89"/>
      <c r="AO200" s="89"/>
      <c r="AP200" s="89"/>
      <c r="AQ200" s="89"/>
      <c r="AR200" s="89"/>
      <c r="AS200" s="89">
        <f t="shared" si="18"/>
        <v>1</v>
      </c>
      <c r="AT200" s="89">
        <f t="shared" si="19"/>
        <v>1</v>
      </c>
      <c r="AU200" s="92">
        <f t="shared" si="20"/>
        <v>2</v>
      </c>
    </row>
    <row r="201" spans="1:48" ht="26.25" x14ac:dyDescent="0.25">
      <c r="A201" s="90">
        <v>6</v>
      </c>
      <c r="B201" s="2" t="s">
        <v>229</v>
      </c>
      <c r="C201" s="95"/>
      <c r="D201" s="89"/>
      <c r="E201" s="89"/>
      <c r="F201" s="89"/>
      <c r="G201" s="89"/>
      <c r="H201" s="89"/>
      <c r="I201" s="89"/>
      <c r="J201" s="95"/>
      <c r="K201" s="89"/>
      <c r="L201" s="89"/>
      <c r="M201" s="95"/>
      <c r="N201" s="89"/>
      <c r="O201" s="95"/>
      <c r="P201" s="89"/>
      <c r="Q201" s="89"/>
      <c r="R201" s="89"/>
      <c r="S201" s="89"/>
      <c r="T201" s="89"/>
      <c r="U201" s="89"/>
      <c r="V201" s="91"/>
      <c r="W201" s="89"/>
      <c r="X201" s="89"/>
      <c r="Y201" s="89"/>
      <c r="Z201" s="89"/>
      <c r="AA201" s="89"/>
      <c r="AB201" s="89"/>
      <c r="AC201" s="89"/>
      <c r="AD201" s="89"/>
      <c r="AE201" s="89"/>
      <c r="AF201" s="95"/>
      <c r="AG201" s="89"/>
      <c r="AH201" s="89"/>
      <c r="AI201" s="95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>
        <f t="shared" si="18"/>
        <v>0</v>
      </c>
      <c r="AT201" s="89">
        <f t="shared" si="19"/>
        <v>0</v>
      </c>
      <c r="AU201" s="92">
        <f t="shared" si="20"/>
        <v>0</v>
      </c>
    </row>
    <row r="202" spans="1:48" x14ac:dyDescent="0.25">
      <c r="A202" s="90">
        <v>7</v>
      </c>
      <c r="B202" s="2" t="s">
        <v>230</v>
      </c>
      <c r="C202" s="95"/>
      <c r="D202" s="89"/>
      <c r="E202" s="89"/>
      <c r="F202" s="89"/>
      <c r="G202" s="89"/>
      <c r="H202" s="89"/>
      <c r="I202" s="89"/>
      <c r="J202" s="95"/>
      <c r="K202" s="89"/>
      <c r="L202" s="89"/>
      <c r="M202" s="95"/>
      <c r="N202" s="89"/>
      <c r="O202" s="95"/>
      <c r="P202" s="89"/>
      <c r="Q202" s="89"/>
      <c r="R202" s="89"/>
      <c r="S202" s="89"/>
      <c r="T202" s="89"/>
      <c r="U202" s="89"/>
      <c r="V202" s="91"/>
      <c r="W202" s="89"/>
      <c r="X202" s="89"/>
      <c r="Y202" s="89"/>
      <c r="Z202" s="89"/>
      <c r="AA202" s="89"/>
      <c r="AB202" s="89"/>
      <c r="AC202" s="89"/>
      <c r="AD202" s="89"/>
      <c r="AE202" s="89"/>
      <c r="AF202" s="95"/>
      <c r="AG202" s="89"/>
      <c r="AH202" s="89"/>
      <c r="AI202" s="95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>
        <f t="shared" si="18"/>
        <v>0</v>
      </c>
      <c r="AT202" s="89">
        <f t="shared" si="19"/>
        <v>0</v>
      </c>
      <c r="AU202" s="92">
        <f t="shared" si="20"/>
        <v>0</v>
      </c>
    </row>
    <row r="203" spans="1:48" ht="26.25" x14ac:dyDescent="0.25">
      <c r="A203" s="90">
        <v>8</v>
      </c>
      <c r="B203" s="2" t="s">
        <v>240</v>
      </c>
      <c r="C203" s="95"/>
      <c r="D203" s="89"/>
      <c r="E203" s="89"/>
      <c r="F203" s="89"/>
      <c r="G203" s="89"/>
      <c r="H203" s="89"/>
      <c r="I203" s="89"/>
      <c r="J203" s="95"/>
      <c r="K203" s="89"/>
      <c r="L203" s="89"/>
      <c r="M203" s="95"/>
      <c r="N203" s="89"/>
      <c r="O203" s="95"/>
      <c r="P203" s="89"/>
      <c r="Q203" s="89"/>
      <c r="R203" s="89"/>
      <c r="S203" s="89"/>
      <c r="T203" s="89"/>
      <c r="U203" s="89"/>
      <c r="V203" s="91"/>
      <c r="W203" s="89"/>
      <c r="X203" s="89"/>
      <c r="Y203" s="89"/>
      <c r="Z203" s="89"/>
      <c r="AA203" s="89"/>
      <c r="AB203" s="89"/>
      <c r="AC203" s="89"/>
      <c r="AD203" s="89"/>
      <c r="AE203" s="89"/>
      <c r="AF203" s="95"/>
      <c r="AG203" s="89"/>
      <c r="AH203" s="89"/>
      <c r="AI203" s="95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>
        <f t="shared" si="18"/>
        <v>0</v>
      </c>
      <c r="AT203" s="89">
        <f t="shared" si="19"/>
        <v>0</v>
      </c>
      <c r="AU203" s="92">
        <f t="shared" si="20"/>
        <v>0</v>
      </c>
    </row>
    <row r="204" spans="1:48" ht="26.25" x14ac:dyDescent="0.25">
      <c r="A204" s="90">
        <v>9</v>
      </c>
      <c r="B204" s="2" t="s">
        <v>246</v>
      </c>
      <c r="C204" s="95"/>
      <c r="D204" s="89"/>
      <c r="E204" s="89"/>
      <c r="F204" s="89"/>
      <c r="G204" s="89"/>
      <c r="H204" s="89"/>
      <c r="I204" s="89"/>
      <c r="J204" s="95"/>
      <c r="K204" s="89"/>
      <c r="L204" s="89"/>
      <c r="M204" s="95"/>
      <c r="N204" s="89"/>
      <c r="O204" s="95"/>
      <c r="P204" s="89"/>
      <c r="Q204" s="89"/>
      <c r="R204" s="89"/>
      <c r="S204" s="89"/>
      <c r="T204" s="111">
        <v>1</v>
      </c>
      <c r="U204" s="89"/>
      <c r="V204" s="91"/>
      <c r="W204" s="89"/>
      <c r="X204" s="89"/>
      <c r="Y204" s="89"/>
      <c r="Z204" s="89"/>
      <c r="AA204" s="95"/>
      <c r="AB204" s="89"/>
      <c r="AC204" s="89"/>
      <c r="AD204" s="89"/>
      <c r="AE204" s="89"/>
      <c r="AF204" s="95"/>
      <c r="AG204" s="89"/>
      <c r="AH204" s="89"/>
      <c r="AI204" s="95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>
        <f t="shared" si="18"/>
        <v>1</v>
      </c>
      <c r="AT204" s="89">
        <f t="shared" si="19"/>
        <v>0</v>
      </c>
      <c r="AU204" s="92">
        <f t="shared" si="20"/>
        <v>1</v>
      </c>
    </row>
    <row r="205" spans="1:48" x14ac:dyDescent="0.25">
      <c r="A205" s="90">
        <v>10</v>
      </c>
      <c r="B205" s="3" t="s">
        <v>232</v>
      </c>
      <c r="C205" s="95"/>
      <c r="D205" s="89"/>
      <c r="E205" s="89"/>
      <c r="F205" s="89"/>
      <c r="G205" s="89"/>
      <c r="H205" s="89"/>
      <c r="I205" s="89"/>
      <c r="J205" s="95"/>
      <c r="K205" s="89"/>
      <c r="L205" s="89"/>
      <c r="M205" s="89"/>
      <c r="N205" s="89"/>
      <c r="O205" s="95"/>
      <c r="P205" s="89"/>
      <c r="Q205" s="89"/>
      <c r="R205" s="89"/>
      <c r="S205" s="89"/>
      <c r="T205" s="89"/>
      <c r="U205" s="89">
        <f>U195+U196+U197+U198+U199+U200+U201+U202+U203+U204</f>
        <v>0</v>
      </c>
      <c r="V205" s="91"/>
      <c r="W205" s="89"/>
      <c r="X205" s="89"/>
      <c r="Y205" s="89"/>
      <c r="Z205" s="89"/>
      <c r="AA205" s="89"/>
      <c r="AB205" s="89"/>
      <c r="AC205" s="89"/>
      <c r="AD205" s="89"/>
      <c r="AE205" s="89"/>
      <c r="AF205" s="95"/>
      <c r="AG205" s="89"/>
      <c r="AH205" s="89"/>
      <c r="AI205" s="95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>
        <f t="shared" si="18"/>
        <v>0</v>
      </c>
      <c r="AT205" s="89">
        <f t="shared" si="19"/>
        <v>0</v>
      </c>
      <c r="AU205" s="92">
        <f t="shared" si="20"/>
        <v>0</v>
      </c>
    </row>
    <row r="206" spans="1:48" ht="26.25" x14ac:dyDescent="0.25">
      <c r="A206" s="90">
        <v>11</v>
      </c>
      <c r="B206" s="3" t="s">
        <v>233</v>
      </c>
      <c r="C206" s="95"/>
      <c r="D206" s="89"/>
      <c r="E206" s="89"/>
      <c r="F206" s="89"/>
      <c r="G206" s="89"/>
      <c r="H206" s="89"/>
      <c r="I206" s="89"/>
      <c r="J206" s="95"/>
      <c r="K206" s="89"/>
      <c r="L206" s="89"/>
      <c r="M206" s="89"/>
      <c r="N206" s="89"/>
      <c r="O206" s="95"/>
      <c r="P206" s="89"/>
      <c r="Q206" s="89"/>
      <c r="R206" s="89"/>
      <c r="S206" s="89"/>
      <c r="T206" s="89"/>
      <c r="U206" s="96"/>
      <c r="V206" s="91"/>
      <c r="W206" s="89"/>
      <c r="X206" s="89"/>
      <c r="Y206" s="89"/>
      <c r="Z206" s="89"/>
      <c r="AA206" s="89"/>
      <c r="AB206" s="89"/>
      <c r="AC206" s="89"/>
      <c r="AD206" s="89"/>
      <c r="AE206" s="89"/>
      <c r="AF206" s="95"/>
      <c r="AG206" s="89"/>
      <c r="AH206" s="89"/>
      <c r="AI206" s="95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>
        <f t="shared" si="18"/>
        <v>0</v>
      </c>
      <c r="AT206" s="89">
        <f t="shared" si="19"/>
        <v>0</v>
      </c>
      <c r="AU206" s="92">
        <f t="shared" si="20"/>
        <v>0</v>
      </c>
    </row>
    <row r="207" spans="1:48" ht="26.25" x14ac:dyDescent="0.25">
      <c r="A207" s="90">
        <v>12</v>
      </c>
      <c r="B207" s="3" t="s">
        <v>234</v>
      </c>
      <c r="C207" s="95"/>
      <c r="D207" s="89"/>
      <c r="E207" s="89"/>
      <c r="F207" s="89"/>
      <c r="G207" s="89"/>
      <c r="H207" s="89"/>
      <c r="I207" s="89"/>
      <c r="J207" s="95"/>
      <c r="K207" s="89"/>
      <c r="L207" s="89"/>
      <c r="M207" s="89"/>
      <c r="N207" s="89"/>
      <c r="O207" s="95"/>
      <c r="P207" s="89"/>
      <c r="Q207" s="89"/>
      <c r="R207" s="89"/>
      <c r="S207" s="89"/>
      <c r="T207" s="89"/>
      <c r="U207" s="96"/>
      <c r="V207" s="91"/>
      <c r="W207" s="89"/>
      <c r="X207" s="89"/>
      <c r="Y207" s="89"/>
      <c r="Z207" s="89"/>
      <c r="AA207" s="89"/>
      <c r="AB207" s="89"/>
      <c r="AC207" s="89"/>
      <c r="AD207" s="89"/>
      <c r="AE207" s="89"/>
      <c r="AF207" s="95"/>
      <c r="AG207" s="89"/>
      <c r="AH207" s="89"/>
      <c r="AI207" s="95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>
        <f t="shared" si="18"/>
        <v>0</v>
      </c>
      <c r="AT207" s="89">
        <f t="shared" si="19"/>
        <v>0</v>
      </c>
      <c r="AU207" s="92">
        <f t="shared" si="20"/>
        <v>0</v>
      </c>
    </row>
    <row r="208" spans="1:48" x14ac:dyDescent="0.25">
      <c r="A208" s="90">
        <v>13</v>
      </c>
      <c r="B208" s="3" t="s">
        <v>235</v>
      </c>
      <c r="C208" s="95"/>
      <c r="D208" s="89"/>
      <c r="E208" s="89"/>
      <c r="F208" s="89"/>
      <c r="G208" s="89"/>
      <c r="H208" s="89"/>
      <c r="I208" s="89"/>
      <c r="J208" s="95"/>
      <c r="K208" s="89"/>
      <c r="L208" s="89"/>
      <c r="M208" s="89"/>
      <c r="N208" s="89"/>
      <c r="O208" s="95"/>
      <c r="P208" s="89"/>
      <c r="Q208" s="89"/>
      <c r="R208" s="89"/>
      <c r="S208" s="89"/>
      <c r="T208" s="89"/>
      <c r="U208" s="96"/>
      <c r="V208" s="91"/>
      <c r="W208" s="89"/>
      <c r="X208" s="89"/>
      <c r="Y208" s="89"/>
      <c r="Z208" s="89"/>
      <c r="AA208" s="89"/>
      <c r="AB208" s="89"/>
      <c r="AC208" s="89"/>
      <c r="AD208" s="89"/>
      <c r="AE208" s="89"/>
      <c r="AF208" s="95"/>
      <c r="AG208" s="89"/>
      <c r="AH208" s="89"/>
      <c r="AI208" s="95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>
        <f t="shared" si="18"/>
        <v>0</v>
      </c>
      <c r="AT208" s="89">
        <f t="shared" si="19"/>
        <v>0</v>
      </c>
      <c r="AU208" s="92">
        <f t="shared" si="20"/>
        <v>0</v>
      </c>
    </row>
    <row r="209" spans="1:48" x14ac:dyDescent="0.25">
      <c r="A209" s="90">
        <v>14</v>
      </c>
      <c r="B209" s="3" t="s">
        <v>236</v>
      </c>
      <c r="C209" s="95"/>
      <c r="D209" s="89"/>
      <c r="E209" s="89"/>
      <c r="F209" s="89"/>
      <c r="G209" s="89"/>
      <c r="H209" s="89"/>
      <c r="I209" s="89"/>
      <c r="J209" s="95"/>
      <c r="K209" s="89"/>
      <c r="L209" s="89"/>
      <c r="M209" s="89"/>
      <c r="N209" s="89"/>
      <c r="O209" s="95"/>
      <c r="P209" s="89"/>
      <c r="Q209" s="89"/>
      <c r="R209" s="89"/>
      <c r="S209" s="89"/>
      <c r="T209" s="89"/>
      <c r="U209" s="96"/>
      <c r="V209" s="91"/>
      <c r="W209" s="89"/>
      <c r="X209" s="89"/>
      <c r="Y209" s="89"/>
      <c r="Z209" s="89"/>
      <c r="AA209" s="89"/>
      <c r="AB209" s="89"/>
      <c r="AC209" s="89"/>
      <c r="AD209" s="89"/>
      <c r="AE209" s="89"/>
      <c r="AF209" s="95"/>
      <c r="AG209" s="89"/>
      <c r="AH209" s="89"/>
      <c r="AI209" s="95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>
        <f t="shared" si="18"/>
        <v>0</v>
      </c>
      <c r="AT209" s="89">
        <f t="shared" si="19"/>
        <v>0</v>
      </c>
      <c r="AU209" s="92">
        <f t="shared" si="20"/>
        <v>0</v>
      </c>
    </row>
    <row r="210" spans="1:48" ht="26.25" x14ac:dyDescent="0.25">
      <c r="A210" s="90">
        <v>15</v>
      </c>
      <c r="B210" s="3" t="s">
        <v>239</v>
      </c>
      <c r="C210" s="95"/>
      <c r="D210" s="89"/>
      <c r="E210" s="89"/>
      <c r="F210" s="89"/>
      <c r="G210" s="89"/>
      <c r="H210" s="89"/>
      <c r="I210" s="89"/>
      <c r="J210" s="95"/>
      <c r="K210" s="89"/>
      <c r="L210" s="89"/>
      <c r="M210" s="89"/>
      <c r="N210" s="89"/>
      <c r="O210" s="95"/>
      <c r="P210" s="89"/>
      <c r="Q210" s="89"/>
      <c r="R210" s="89"/>
      <c r="S210" s="89"/>
      <c r="T210" s="89"/>
      <c r="U210" s="96"/>
      <c r="V210" s="91"/>
      <c r="W210" s="89"/>
      <c r="X210" s="89"/>
      <c r="Y210" s="89"/>
      <c r="Z210" s="89"/>
      <c r="AA210" s="89"/>
      <c r="AB210" s="89"/>
      <c r="AC210" s="89"/>
      <c r="AD210" s="89"/>
      <c r="AE210" s="89"/>
      <c r="AF210" s="95"/>
      <c r="AG210" s="89"/>
      <c r="AH210" s="89"/>
      <c r="AI210" s="95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>
        <f t="shared" si="18"/>
        <v>0</v>
      </c>
      <c r="AT210" s="89">
        <f t="shared" si="19"/>
        <v>0</v>
      </c>
      <c r="AU210" s="92"/>
    </row>
    <row r="211" spans="1:48" s="1" customFormat="1" x14ac:dyDescent="0.25">
      <c r="A211" s="97"/>
      <c r="B211" s="98"/>
      <c r="C211" s="114">
        <f>C196+C197+C198+C199+C200+C201+C202+C203+C204+C205+C206+C207+C208+C209+C210</f>
        <v>0</v>
      </c>
      <c r="D211" s="114">
        <f t="shared" ref="D211:AU211" si="21">D196+D197+D198+D199+D200+D201+D202+D203+D204+D205+D206+D207+D208+D209+D210</f>
        <v>0</v>
      </c>
      <c r="E211" s="114">
        <f t="shared" si="21"/>
        <v>0</v>
      </c>
      <c r="F211" s="114">
        <f t="shared" si="21"/>
        <v>0</v>
      </c>
      <c r="G211" s="114">
        <f t="shared" si="21"/>
        <v>0</v>
      </c>
      <c r="H211" s="114">
        <f t="shared" si="21"/>
        <v>0</v>
      </c>
      <c r="I211" s="114">
        <f t="shared" si="21"/>
        <v>0</v>
      </c>
      <c r="J211" s="114">
        <f t="shared" si="21"/>
        <v>0</v>
      </c>
      <c r="K211" s="114">
        <f t="shared" si="21"/>
        <v>0</v>
      </c>
      <c r="L211" s="114">
        <f t="shared" si="21"/>
        <v>0</v>
      </c>
      <c r="M211" s="114">
        <f t="shared" si="21"/>
        <v>0</v>
      </c>
      <c r="N211" s="114">
        <f t="shared" si="21"/>
        <v>0</v>
      </c>
      <c r="O211" s="114">
        <f t="shared" si="21"/>
        <v>0</v>
      </c>
      <c r="P211" s="114">
        <f t="shared" si="21"/>
        <v>0</v>
      </c>
      <c r="Q211" s="114">
        <f t="shared" si="21"/>
        <v>1</v>
      </c>
      <c r="R211" s="114">
        <f t="shared" si="21"/>
        <v>0</v>
      </c>
      <c r="S211" s="114">
        <f t="shared" si="21"/>
        <v>0</v>
      </c>
      <c r="T211" s="114">
        <f t="shared" si="21"/>
        <v>1</v>
      </c>
      <c r="U211" s="114">
        <f t="shared" si="21"/>
        <v>0</v>
      </c>
      <c r="V211" s="114">
        <f t="shared" si="21"/>
        <v>1</v>
      </c>
      <c r="W211" s="114">
        <f t="shared" si="21"/>
        <v>0</v>
      </c>
      <c r="X211" s="114">
        <f t="shared" si="21"/>
        <v>0</v>
      </c>
      <c r="Y211" s="114">
        <f t="shared" si="21"/>
        <v>0</v>
      </c>
      <c r="Z211" s="114">
        <f t="shared" si="21"/>
        <v>0</v>
      </c>
      <c r="AA211" s="114">
        <f t="shared" si="21"/>
        <v>0</v>
      </c>
      <c r="AB211" s="114">
        <f t="shared" si="21"/>
        <v>0</v>
      </c>
      <c r="AC211" s="114">
        <f t="shared" si="21"/>
        <v>0</v>
      </c>
      <c r="AD211" s="114">
        <f t="shared" si="21"/>
        <v>0</v>
      </c>
      <c r="AE211" s="114">
        <f t="shared" si="21"/>
        <v>0</v>
      </c>
      <c r="AF211" s="114">
        <f t="shared" si="21"/>
        <v>0</v>
      </c>
      <c r="AG211" s="114">
        <f t="shared" si="21"/>
        <v>0</v>
      </c>
      <c r="AH211" s="114">
        <f t="shared" si="21"/>
        <v>0</v>
      </c>
      <c r="AI211" s="114">
        <f t="shared" si="21"/>
        <v>1</v>
      </c>
      <c r="AJ211" s="114">
        <f t="shared" si="21"/>
        <v>0</v>
      </c>
      <c r="AK211" s="114">
        <f t="shared" si="21"/>
        <v>0</v>
      </c>
      <c r="AL211" s="114">
        <f t="shared" si="21"/>
        <v>2</v>
      </c>
      <c r="AM211" s="114">
        <f t="shared" si="21"/>
        <v>0</v>
      </c>
      <c r="AN211" s="114">
        <f t="shared" si="21"/>
        <v>0</v>
      </c>
      <c r="AO211" s="114">
        <f t="shared" si="21"/>
        <v>0</v>
      </c>
      <c r="AP211" s="114">
        <f t="shared" si="21"/>
        <v>0</v>
      </c>
      <c r="AQ211" s="114">
        <f t="shared" si="21"/>
        <v>0</v>
      </c>
      <c r="AR211" s="114">
        <f t="shared" si="21"/>
        <v>0</v>
      </c>
      <c r="AS211" s="114">
        <f t="shared" si="21"/>
        <v>2</v>
      </c>
      <c r="AT211" s="114">
        <f t="shared" si="21"/>
        <v>4</v>
      </c>
      <c r="AU211" s="114">
        <f t="shared" si="21"/>
        <v>6</v>
      </c>
      <c r="AV211" s="100"/>
    </row>
    <row r="212" spans="1:48" x14ac:dyDescent="0.25">
      <c r="A212" s="101"/>
      <c r="B212" s="102"/>
      <c r="C212" s="115"/>
      <c r="D212" s="102"/>
      <c r="E212" s="102"/>
      <c r="F212" s="102"/>
      <c r="G212" s="102"/>
      <c r="H212" s="102"/>
      <c r="I212" s="102"/>
      <c r="J212" s="115"/>
      <c r="K212" s="102"/>
      <c r="L212" s="102"/>
      <c r="M212" s="102"/>
      <c r="N212" s="102"/>
      <c r="O212" s="115"/>
      <c r="P212" s="102"/>
      <c r="Q212" s="102"/>
      <c r="R212" s="102"/>
      <c r="S212" s="102"/>
      <c r="T212" s="102"/>
      <c r="U212" s="103"/>
      <c r="V212" s="104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15"/>
      <c r="AG212" s="102"/>
      <c r="AH212" s="102"/>
      <c r="AI212" s="115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</row>
  </sheetData>
  <mergeCells count="2">
    <mergeCell ref="F116:K116"/>
    <mergeCell ref="P114:AA114"/>
  </mergeCells>
  <pageMargins left="0.7" right="0.7" top="0.75" bottom="0.75" header="0.3" footer="0.3"/>
  <pageSetup paperSize="9" scale="4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1"/>
  <sheetViews>
    <sheetView workbookViewId="0">
      <pane xSplit="2" ySplit="1" topLeftCell="C110" activePane="bottomRight" state="frozen"/>
      <selection pane="topRight" activeCell="C1" sqref="C1"/>
      <selection pane="bottomLeft" activeCell="A2" sqref="A2"/>
      <selection pane="bottomRight" activeCell="AX7" sqref="AX7"/>
    </sheetView>
  </sheetViews>
  <sheetFormatPr defaultRowHeight="15" x14ac:dyDescent="0.25"/>
  <cols>
    <col min="1" max="1" width="5.140625" style="105" bestFit="1" customWidth="1"/>
    <col min="2" max="2" width="19.42578125" style="11" bestFit="1" customWidth="1"/>
    <col min="3" max="3" width="4.85546875" style="116" customWidth="1"/>
    <col min="4" max="4" width="5.7109375" style="11" customWidth="1"/>
    <col min="5" max="5" width="3.140625" style="11" customWidth="1"/>
    <col min="6" max="6" width="4.28515625" style="11" customWidth="1"/>
    <col min="7" max="8" width="4.85546875" style="11" customWidth="1"/>
    <col min="9" max="9" width="4.42578125" style="11" customWidth="1"/>
    <col min="10" max="10" width="5.7109375" style="116" customWidth="1"/>
    <col min="11" max="11" width="5.28515625" style="11" customWidth="1"/>
    <col min="12" max="12" width="4.85546875" style="11" customWidth="1"/>
    <col min="13" max="13" width="4.5703125" style="11" customWidth="1"/>
    <col min="14" max="14" width="4.42578125" style="11" customWidth="1"/>
    <col min="15" max="15" width="4.85546875" style="116" customWidth="1"/>
    <col min="16" max="16" width="4" style="11" customWidth="1"/>
    <col min="17" max="17" width="4.85546875" style="11" customWidth="1"/>
    <col min="18" max="18" width="5" style="11" customWidth="1"/>
    <col min="19" max="19" width="4.42578125" style="11" customWidth="1"/>
    <col min="20" max="20" width="5.140625" style="11" customWidth="1"/>
    <col min="21" max="21" width="4.85546875" style="11" customWidth="1"/>
    <col min="22" max="22" width="5.7109375" style="11" customWidth="1"/>
    <col min="23" max="24" width="4.85546875" style="11" hidden="1" customWidth="1"/>
    <col min="25" max="25" width="5.7109375" style="11" hidden="1" customWidth="1"/>
    <col min="26" max="26" width="4.85546875" style="11" hidden="1" customWidth="1"/>
    <col min="27" max="27" width="5.7109375" style="11" hidden="1" customWidth="1"/>
    <col min="28" max="28" width="4.85546875" style="11" hidden="1" customWidth="1"/>
    <col min="29" max="29" width="4" style="11" hidden="1" customWidth="1"/>
    <col min="30" max="31" width="4.85546875" style="11" hidden="1" customWidth="1"/>
    <col min="32" max="32" width="6.85546875" style="116" hidden="1" customWidth="1"/>
    <col min="33" max="33" width="8" style="11" hidden="1" customWidth="1"/>
    <col min="34" max="34" width="4.85546875" style="11" hidden="1" customWidth="1"/>
    <col min="35" max="35" width="4.85546875" style="116" hidden="1" customWidth="1"/>
    <col min="36" max="36" width="6.85546875" style="11" hidden="1" customWidth="1"/>
    <col min="37" max="37" width="4" style="11" hidden="1" customWidth="1"/>
    <col min="38" max="38" width="4.85546875" style="11" hidden="1" customWidth="1"/>
    <col min="39" max="39" width="6.85546875" style="11" hidden="1" customWidth="1"/>
    <col min="40" max="40" width="4.85546875" style="11" hidden="1" customWidth="1"/>
    <col min="41" max="41" width="6.85546875" style="11" hidden="1" customWidth="1"/>
    <col min="42" max="42" width="8" style="11" hidden="1" customWidth="1"/>
    <col min="43" max="44" width="4.85546875" style="11" hidden="1" customWidth="1"/>
    <col min="45" max="45" width="7.42578125" style="11" customWidth="1"/>
    <col min="46" max="46" width="7.85546875" style="11" customWidth="1"/>
    <col min="47" max="47" width="8" style="11" customWidth="1"/>
    <col min="48" max="48" width="9.140625" style="11"/>
  </cols>
  <sheetData>
    <row r="1" spans="1:48" ht="68.25" customHeight="1" x14ac:dyDescent="0.25">
      <c r="A1" s="4" t="s">
        <v>0</v>
      </c>
      <c r="B1" s="5" t="s">
        <v>1</v>
      </c>
      <c r="C1" s="110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  <c r="N1" s="119" t="s">
        <v>13</v>
      </c>
      <c r="O1" s="119" t="s">
        <v>14</v>
      </c>
      <c r="P1" s="119" t="s">
        <v>15</v>
      </c>
      <c r="Q1" s="119" t="s">
        <v>16</v>
      </c>
      <c r="R1" s="119" t="s">
        <v>17</v>
      </c>
      <c r="S1" s="119" t="s">
        <v>18</v>
      </c>
      <c r="T1" s="119" t="s">
        <v>19</v>
      </c>
      <c r="U1" s="119" t="s">
        <v>20</v>
      </c>
      <c r="V1" s="119" t="s">
        <v>21</v>
      </c>
      <c r="W1" s="119" t="s">
        <v>22</v>
      </c>
      <c r="X1" s="7" t="s">
        <v>23</v>
      </c>
      <c r="Y1" s="119" t="s">
        <v>24</v>
      </c>
      <c r="Z1" s="119" t="s">
        <v>25</v>
      </c>
      <c r="AA1" s="119" t="s">
        <v>26</v>
      </c>
      <c r="AB1" s="119" t="s">
        <v>27</v>
      </c>
      <c r="AC1" s="119" t="s">
        <v>28</v>
      </c>
      <c r="AD1" s="119" t="s">
        <v>29</v>
      </c>
      <c r="AE1" s="119" t="s">
        <v>30</v>
      </c>
      <c r="AF1" s="119" t="s">
        <v>31</v>
      </c>
      <c r="AG1" s="119" t="s">
        <v>32</v>
      </c>
      <c r="AH1" s="119" t="s">
        <v>33</v>
      </c>
      <c r="AI1" s="119" t="s">
        <v>34</v>
      </c>
      <c r="AJ1" s="109"/>
      <c r="AK1" s="119" t="s">
        <v>35</v>
      </c>
      <c r="AL1" s="119" t="s">
        <v>36</v>
      </c>
      <c r="AM1" s="119" t="s">
        <v>37</v>
      </c>
      <c r="AN1" s="119" t="s">
        <v>38</v>
      </c>
      <c r="AO1" s="119" t="s">
        <v>39</v>
      </c>
      <c r="AP1" s="119" t="s">
        <v>40</v>
      </c>
      <c r="AQ1" s="119" t="s">
        <v>41</v>
      </c>
      <c r="AR1" s="119" t="s">
        <v>42</v>
      </c>
      <c r="AS1" s="9" t="s">
        <v>43</v>
      </c>
      <c r="AT1" s="9" t="s">
        <v>44</v>
      </c>
      <c r="AU1" s="108" t="s">
        <v>45</v>
      </c>
      <c r="AV1" s="107" t="s">
        <v>238</v>
      </c>
    </row>
    <row r="2" spans="1:48" x14ac:dyDescent="0.25">
      <c r="A2" s="12"/>
      <c r="B2" s="13" t="s">
        <v>46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6"/>
      <c r="AV2" s="107"/>
    </row>
    <row r="3" spans="1:48" x14ac:dyDescent="0.25">
      <c r="A3" s="12">
        <v>1</v>
      </c>
      <c r="B3" s="17" t="s">
        <v>47</v>
      </c>
      <c r="C3" s="18"/>
      <c r="D3" s="122">
        <v>2</v>
      </c>
      <c r="E3" s="18"/>
      <c r="F3" s="122">
        <v>2</v>
      </c>
      <c r="G3" s="18">
        <v>2</v>
      </c>
      <c r="H3" s="18"/>
      <c r="I3" s="18"/>
      <c r="J3" s="18"/>
      <c r="K3" s="19">
        <v>2</v>
      </c>
      <c r="L3" s="121">
        <v>1</v>
      </c>
      <c r="M3" s="19">
        <v>1</v>
      </c>
      <c r="N3" s="18"/>
      <c r="O3" s="18">
        <v>1</v>
      </c>
      <c r="P3" s="18"/>
      <c r="Q3" s="18"/>
      <c r="R3" s="18"/>
      <c r="S3" s="20"/>
      <c r="T3" s="18">
        <v>1</v>
      </c>
      <c r="U3" s="18">
        <v>1</v>
      </c>
      <c r="V3" s="21"/>
      <c r="W3" s="22"/>
      <c r="X3" s="22"/>
      <c r="Y3" s="22"/>
      <c r="Z3" s="22"/>
      <c r="AA3" s="23">
        <v>4</v>
      </c>
      <c r="AB3" s="22"/>
      <c r="AC3" s="22"/>
      <c r="AD3" s="22"/>
      <c r="AE3" s="22"/>
      <c r="AF3" s="22"/>
      <c r="AG3" s="22"/>
      <c r="AH3" s="22"/>
      <c r="AI3" s="22">
        <v>1</v>
      </c>
      <c r="AJ3" s="22"/>
      <c r="AK3" s="22"/>
      <c r="AL3" s="22"/>
      <c r="AM3" s="22"/>
      <c r="AN3" s="22"/>
      <c r="AO3" s="22"/>
      <c r="AP3" s="22"/>
      <c r="AQ3" s="22"/>
      <c r="AR3" s="22"/>
      <c r="AS3" s="24">
        <f t="shared" ref="AS3:AS66" si="0">C3+D3+E3+F3+G3+H3+I3+J3+K3+L3+M3+N3+O3+P3+Q3+R3+S3+T3+U3</f>
        <v>13</v>
      </c>
      <c r="AT3" s="24">
        <f t="shared" ref="AT3:AT66" si="1">V3+W3+X3+Y3+Z3+AA3+AB3+AC3+AD3+AE3+AF3+AG3+AH3+AI3+AJ3+AK3+AL3+AM3+AN3+AO3+AP3+AQ3+AR3</f>
        <v>5</v>
      </c>
      <c r="AU3" s="25">
        <f>AS3+AT3</f>
        <v>18</v>
      </c>
      <c r="AV3" s="107">
        <v>5</v>
      </c>
    </row>
    <row r="4" spans="1:48" ht="25.5" x14ac:dyDescent="0.25">
      <c r="A4" s="4">
        <v>2</v>
      </c>
      <c r="B4" s="26" t="s">
        <v>48</v>
      </c>
      <c r="C4" s="18"/>
      <c r="D4" s="18"/>
      <c r="E4" s="18"/>
      <c r="F4" s="18"/>
      <c r="G4" s="18"/>
      <c r="H4" s="18"/>
      <c r="I4" s="2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1"/>
      <c r="W4" s="22"/>
      <c r="X4" s="22"/>
      <c r="Y4" s="22">
        <v>1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4">
        <f t="shared" si="0"/>
        <v>0</v>
      </c>
      <c r="AT4" s="24">
        <f t="shared" si="1"/>
        <v>1</v>
      </c>
      <c r="AU4" s="25">
        <f t="shared" ref="AU4:AU68" si="2">AS4+AT4</f>
        <v>1</v>
      </c>
      <c r="AV4" s="107"/>
    </row>
    <row r="5" spans="1:48" ht="25.5" x14ac:dyDescent="0.25">
      <c r="A5" s="12">
        <v>3</v>
      </c>
      <c r="B5" s="17" t="s">
        <v>49</v>
      </c>
      <c r="C5" s="122">
        <v>1</v>
      </c>
      <c r="D5" s="18"/>
      <c r="E5" s="18"/>
      <c r="F5" s="18">
        <v>1</v>
      </c>
      <c r="G5" s="18"/>
      <c r="H5" s="18"/>
      <c r="I5" s="18">
        <v>1</v>
      </c>
      <c r="J5" s="18">
        <v>0.75</v>
      </c>
      <c r="K5" s="18">
        <v>1</v>
      </c>
      <c r="L5" s="18">
        <v>1</v>
      </c>
      <c r="M5" s="18"/>
      <c r="N5" s="18"/>
      <c r="O5" s="18"/>
      <c r="P5" s="28"/>
      <c r="Q5" s="18"/>
      <c r="R5" s="18"/>
      <c r="S5" s="18"/>
      <c r="T5" s="18">
        <v>1.25</v>
      </c>
      <c r="U5" s="18"/>
      <c r="V5" s="21">
        <v>1</v>
      </c>
      <c r="W5" s="22"/>
      <c r="X5" s="22"/>
      <c r="Y5" s="22"/>
      <c r="Z5" s="22"/>
      <c r="AA5" s="23">
        <v>2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>
        <v>3</v>
      </c>
      <c r="AN5" s="22">
        <v>1</v>
      </c>
      <c r="AO5" s="22"/>
      <c r="AP5" s="22"/>
      <c r="AQ5" s="22"/>
      <c r="AR5" s="22"/>
      <c r="AS5" s="24">
        <f t="shared" si="0"/>
        <v>7</v>
      </c>
      <c r="AT5" s="24">
        <f t="shared" si="1"/>
        <v>7</v>
      </c>
      <c r="AU5" s="25">
        <f t="shared" si="2"/>
        <v>14</v>
      </c>
      <c r="AV5" s="107">
        <v>1</v>
      </c>
    </row>
    <row r="6" spans="1:48" x14ac:dyDescent="0.25">
      <c r="A6" s="4">
        <v>4</v>
      </c>
      <c r="B6" s="26" t="s">
        <v>50</v>
      </c>
      <c r="C6" s="18"/>
      <c r="D6" s="18"/>
      <c r="E6" s="18"/>
      <c r="F6" s="18"/>
      <c r="G6" s="18"/>
      <c r="H6" s="18">
        <v>1</v>
      </c>
      <c r="I6" s="27"/>
      <c r="J6" s="18"/>
      <c r="K6" s="18">
        <v>1</v>
      </c>
      <c r="L6" s="18"/>
      <c r="M6" s="18"/>
      <c r="N6" s="18"/>
      <c r="O6" s="18"/>
      <c r="P6" s="18"/>
      <c r="Q6" s="18"/>
      <c r="R6" s="18">
        <v>1</v>
      </c>
      <c r="S6" s="18"/>
      <c r="T6" s="18"/>
      <c r="U6" s="18"/>
      <c r="V6" s="21"/>
      <c r="W6" s="22"/>
      <c r="X6" s="22"/>
      <c r="Y6" s="22"/>
      <c r="Z6" s="22"/>
      <c r="AA6" s="22"/>
      <c r="AB6" s="22"/>
      <c r="AC6" s="22"/>
      <c r="AD6" s="22"/>
      <c r="AE6" s="22">
        <v>1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4">
        <f t="shared" si="0"/>
        <v>3</v>
      </c>
      <c r="AT6" s="24">
        <f t="shared" si="1"/>
        <v>1</v>
      </c>
      <c r="AU6" s="25">
        <f t="shared" si="2"/>
        <v>4</v>
      </c>
      <c r="AV6" s="107"/>
    </row>
    <row r="7" spans="1:48" x14ac:dyDescent="0.25">
      <c r="A7" s="4">
        <v>5</v>
      </c>
      <c r="B7" s="26" t="s">
        <v>51</v>
      </c>
      <c r="C7" s="18"/>
      <c r="D7" s="18"/>
      <c r="E7" s="18"/>
      <c r="F7" s="18"/>
      <c r="G7" s="18"/>
      <c r="H7" s="18"/>
      <c r="I7" s="2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1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4">
        <f t="shared" si="0"/>
        <v>0</v>
      </c>
      <c r="AT7" s="24">
        <f t="shared" si="1"/>
        <v>0</v>
      </c>
      <c r="AU7" s="25">
        <f t="shared" si="2"/>
        <v>0</v>
      </c>
      <c r="AV7" s="107"/>
    </row>
    <row r="8" spans="1:48" x14ac:dyDescent="0.25">
      <c r="A8" s="12">
        <v>6</v>
      </c>
      <c r="B8" s="26" t="s">
        <v>52</v>
      </c>
      <c r="C8" s="2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1">
        <v>1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4">
        <f t="shared" si="0"/>
        <v>0</v>
      </c>
      <c r="AT8" s="24">
        <f t="shared" si="1"/>
        <v>1</v>
      </c>
      <c r="AU8" s="25">
        <f t="shared" si="2"/>
        <v>1</v>
      </c>
      <c r="AV8" s="107"/>
    </row>
    <row r="9" spans="1:48" x14ac:dyDescent="0.25">
      <c r="A9" s="4">
        <v>7</v>
      </c>
      <c r="B9" s="26" t="s">
        <v>53</v>
      </c>
      <c r="C9" s="18"/>
      <c r="D9" s="18"/>
      <c r="E9" s="18"/>
      <c r="F9" s="18"/>
      <c r="G9" s="18"/>
      <c r="H9" s="18"/>
      <c r="I9" s="2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1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4">
        <f t="shared" si="0"/>
        <v>0</v>
      </c>
      <c r="AT9" s="24">
        <f t="shared" si="1"/>
        <v>0</v>
      </c>
      <c r="AU9" s="25">
        <f t="shared" si="2"/>
        <v>0</v>
      </c>
      <c r="AV9" s="107"/>
    </row>
    <row r="10" spans="1:48" x14ac:dyDescent="0.25">
      <c r="A10" s="4">
        <v>8</v>
      </c>
      <c r="B10" s="26" t="s">
        <v>54</v>
      </c>
      <c r="C10" s="18"/>
      <c r="D10" s="18"/>
      <c r="E10" s="18"/>
      <c r="F10" s="18"/>
      <c r="G10" s="18"/>
      <c r="H10" s="18"/>
      <c r="I10" s="2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1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30"/>
      <c r="AP10" s="22"/>
      <c r="AQ10" s="22"/>
      <c r="AR10" s="22"/>
      <c r="AS10" s="24">
        <f t="shared" si="0"/>
        <v>0</v>
      </c>
      <c r="AT10" s="24">
        <f t="shared" si="1"/>
        <v>0</v>
      </c>
      <c r="AU10" s="25">
        <f t="shared" si="2"/>
        <v>0</v>
      </c>
      <c r="AV10" s="107"/>
    </row>
    <row r="11" spans="1:48" x14ac:dyDescent="0.25">
      <c r="A11" s="12">
        <v>9</v>
      </c>
      <c r="B11" s="17" t="s">
        <v>55</v>
      </c>
      <c r="C11" s="18"/>
      <c r="D11" s="18"/>
      <c r="E11" s="18"/>
      <c r="F11" s="18"/>
      <c r="G11" s="18"/>
      <c r="H11" s="18"/>
      <c r="I11" s="3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1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4">
        <f t="shared" si="0"/>
        <v>0</v>
      </c>
      <c r="AT11" s="24">
        <f t="shared" si="1"/>
        <v>0</v>
      </c>
      <c r="AU11" s="25">
        <f t="shared" si="2"/>
        <v>0</v>
      </c>
      <c r="AV11" s="107"/>
    </row>
    <row r="12" spans="1:48" x14ac:dyDescent="0.25">
      <c r="A12" s="4">
        <v>10</v>
      </c>
      <c r="B12" s="26" t="s">
        <v>56</v>
      </c>
      <c r="C12" s="18">
        <v>1</v>
      </c>
      <c r="D12" s="18"/>
      <c r="E12" s="18"/>
      <c r="F12" s="18"/>
      <c r="G12" s="18"/>
      <c r="H12" s="18"/>
      <c r="I12" s="27"/>
      <c r="J12" s="18"/>
      <c r="K12" s="18"/>
      <c r="L12" s="18"/>
      <c r="M12" s="18"/>
      <c r="N12" s="18"/>
      <c r="O12" s="18">
        <v>1</v>
      </c>
      <c r="P12" s="18"/>
      <c r="Q12" s="18"/>
      <c r="R12" s="18"/>
      <c r="S12" s="18">
        <v>1</v>
      </c>
      <c r="T12" s="18"/>
      <c r="U12" s="18"/>
      <c r="V12" s="21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4">
        <f t="shared" si="0"/>
        <v>3</v>
      </c>
      <c r="AT12" s="24">
        <f t="shared" si="1"/>
        <v>0</v>
      </c>
      <c r="AU12" s="25">
        <f t="shared" si="2"/>
        <v>3</v>
      </c>
      <c r="AV12" s="107"/>
    </row>
    <row r="13" spans="1:48" x14ac:dyDescent="0.25">
      <c r="A13" s="4">
        <v>11</v>
      </c>
      <c r="B13" s="17" t="s">
        <v>57</v>
      </c>
      <c r="C13" s="18"/>
      <c r="D13" s="18"/>
      <c r="E13" s="18"/>
      <c r="F13" s="18"/>
      <c r="G13" s="18"/>
      <c r="H13" s="18"/>
      <c r="I13" s="2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4">
        <f t="shared" si="0"/>
        <v>0</v>
      </c>
      <c r="AT13" s="24">
        <f t="shared" si="1"/>
        <v>0</v>
      </c>
      <c r="AU13" s="25">
        <f t="shared" si="2"/>
        <v>0</v>
      </c>
      <c r="AV13" s="107"/>
    </row>
    <row r="14" spans="1:48" x14ac:dyDescent="0.25">
      <c r="A14" s="4">
        <v>12</v>
      </c>
      <c r="B14" s="26" t="s">
        <v>58</v>
      </c>
      <c r="C14" s="18"/>
      <c r="D14" s="18"/>
      <c r="E14" s="18"/>
      <c r="F14" s="18"/>
      <c r="G14" s="18"/>
      <c r="H14" s="18"/>
      <c r="I14" s="27"/>
      <c r="J14" s="18"/>
      <c r="K14" s="18"/>
      <c r="L14" s="18"/>
      <c r="M14" s="18"/>
      <c r="N14" s="18"/>
      <c r="O14" s="18"/>
      <c r="P14" s="18"/>
      <c r="Q14" s="18"/>
      <c r="R14" s="18">
        <v>1</v>
      </c>
      <c r="S14" s="18"/>
      <c r="T14" s="18"/>
      <c r="U14" s="18"/>
      <c r="V14" s="21">
        <v>0.5</v>
      </c>
      <c r="W14" s="22">
        <v>0.5</v>
      </c>
      <c r="X14" s="22"/>
      <c r="Y14" s="22"/>
      <c r="Z14" s="22"/>
      <c r="AA14" s="22"/>
      <c r="AB14" s="22"/>
      <c r="AC14" s="22"/>
      <c r="AD14" s="22"/>
      <c r="AE14" s="22">
        <v>1</v>
      </c>
      <c r="AF14" s="22"/>
      <c r="AG14" s="22"/>
      <c r="AH14" s="22"/>
      <c r="AI14" s="22">
        <v>1</v>
      </c>
      <c r="AJ14" s="22"/>
      <c r="AK14" s="22"/>
      <c r="AL14" s="22"/>
      <c r="AM14" s="22"/>
      <c r="AN14" s="22"/>
      <c r="AO14" s="22"/>
      <c r="AP14" s="22"/>
      <c r="AQ14" s="22"/>
      <c r="AR14" s="22"/>
      <c r="AS14" s="24">
        <f t="shared" si="0"/>
        <v>1</v>
      </c>
      <c r="AT14" s="24">
        <f t="shared" si="1"/>
        <v>3</v>
      </c>
      <c r="AU14" s="25">
        <f t="shared" si="2"/>
        <v>4</v>
      </c>
      <c r="AV14" s="107"/>
    </row>
    <row r="15" spans="1:48" x14ac:dyDescent="0.25">
      <c r="A15" s="4">
        <v>13</v>
      </c>
      <c r="B15" s="26" t="s">
        <v>59</v>
      </c>
      <c r="C15" s="18"/>
      <c r="D15" s="18"/>
      <c r="E15" s="18"/>
      <c r="F15" s="122">
        <v>1</v>
      </c>
      <c r="G15" s="18"/>
      <c r="H15" s="18"/>
      <c r="I15" s="27"/>
      <c r="J15" s="18"/>
      <c r="K15" s="18"/>
      <c r="L15" s="18">
        <v>1.5</v>
      </c>
      <c r="M15" s="18">
        <v>1</v>
      </c>
      <c r="N15" s="18"/>
      <c r="O15" s="18"/>
      <c r="P15" s="18"/>
      <c r="Q15" s="18">
        <v>1</v>
      </c>
      <c r="R15" s="18"/>
      <c r="S15" s="18">
        <v>1</v>
      </c>
      <c r="T15" s="18"/>
      <c r="U15" s="18"/>
      <c r="V15" s="21"/>
      <c r="W15" s="22"/>
      <c r="X15" s="22"/>
      <c r="Y15" s="22">
        <v>1</v>
      </c>
      <c r="Z15" s="23">
        <v>1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4">
        <f t="shared" si="0"/>
        <v>5.5</v>
      </c>
      <c r="AT15" s="24">
        <f t="shared" si="1"/>
        <v>2</v>
      </c>
      <c r="AU15" s="25">
        <f t="shared" si="2"/>
        <v>7.5</v>
      </c>
      <c r="AV15" s="107">
        <v>1</v>
      </c>
    </row>
    <row r="16" spans="1:48" x14ac:dyDescent="0.25">
      <c r="A16" s="4">
        <v>14</v>
      </c>
      <c r="B16" s="26" t="s">
        <v>60</v>
      </c>
      <c r="C16" s="18"/>
      <c r="D16" s="122">
        <v>1</v>
      </c>
      <c r="E16" s="18"/>
      <c r="F16" s="18"/>
      <c r="G16" s="18"/>
      <c r="H16" s="18"/>
      <c r="I16" s="27"/>
      <c r="J16" s="18"/>
      <c r="K16" s="18">
        <v>1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1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4">
        <f t="shared" si="0"/>
        <v>2</v>
      </c>
      <c r="AT16" s="24">
        <f t="shared" si="1"/>
        <v>0</v>
      </c>
      <c r="AU16" s="25">
        <f t="shared" si="2"/>
        <v>2</v>
      </c>
      <c r="AV16" s="107">
        <v>1</v>
      </c>
    </row>
    <row r="17" spans="1:48" x14ac:dyDescent="0.25">
      <c r="A17" s="4">
        <v>15</v>
      </c>
      <c r="B17" s="26" t="s">
        <v>61</v>
      </c>
      <c r="C17" s="18"/>
      <c r="D17" s="18"/>
      <c r="E17" s="18"/>
      <c r="F17" s="18"/>
      <c r="G17" s="18"/>
      <c r="H17" s="18"/>
      <c r="I17" s="2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22"/>
      <c r="X17" s="22"/>
      <c r="Y17" s="22">
        <v>1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4">
        <f t="shared" si="0"/>
        <v>0</v>
      </c>
      <c r="AT17" s="24">
        <f t="shared" si="1"/>
        <v>1</v>
      </c>
      <c r="AU17" s="25">
        <f t="shared" si="2"/>
        <v>1</v>
      </c>
      <c r="AV17" s="107"/>
    </row>
    <row r="18" spans="1:48" ht="38.25" x14ac:dyDescent="0.25">
      <c r="A18" s="12">
        <v>16</v>
      </c>
      <c r="B18" s="26" t="s">
        <v>62</v>
      </c>
      <c r="C18" s="18"/>
      <c r="D18" s="18"/>
      <c r="E18" s="18"/>
      <c r="F18" s="18"/>
      <c r="G18" s="18"/>
      <c r="H18" s="18"/>
      <c r="I18" s="18">
        <v>0.5</v>
      </c>
      <c r="J18" s="18"/>
      <c r="K18" s="18"/>
      <c r="L18" s="18">
        <v>1</v>
      </c>
      <c r="M18" s="18"/>
      <c r="N18" s="18"/>
      <c r="O18" s="18"/>
      <c r="P18" s="18"/>
      <c r="Q18" s="18"/>
      <c r="R18" s="18">
        <v>1</v>
      </c>
      <c r="S18" s="18"/>
      <c r="T18" s="18"/>
      <c r="U18" s="18"/>
      <c r="V18" s="21"/>
      <c r="W18" s="22"/>
      <c r="X18" s="22"/>
      <c r="Y18" s="22"/>
      <c r="Z18" s="22"/>
      <c r="AA18" s="22"/>
      <c r="AB18" s="22"/>
      <c r="AC18" s="23">
        <v>1</v>
      </c>
      <c r="AD18" s="22"/>
      <c r="AE18" s="22"/>
      <c r="AF18" s="22"/>
      <c r="AG18" s="22"/>
      <c r="AH18" s="22"/>
      <c r="AI18" s="32"/>
      <c r="AJ18" s="32"/>
      <c r="AK18" s="22"/>
      <c r="AL18" s="22"/>
      <c r="AM18" s="22"/>
      <c r="AN18" s="22"/>
      <c r="AO18" s="22"/>
      <c r="AP18" s="22"/>
      <c r="AQ18" s="22"/>
      <c r="AR18" s="22"/>
      <c r="AS18" s="24">
        <f t="shared" si="0"/>
        <v>2.5</v>
      </c>
      <c r="AT18" s="24">
        <f t="shared" si="1"/>
        <v>1</v>
      </c>
      <c r="AU18" s="25">
        <f t="shared" si="2"/>
        <v>3.5</v>
      </c>
      <c r="AV18" s="107">
        <v>1</v>
      </c>
    </row>
    <row r="19" spans="1:48" x14ac:dyDescent="0.25">
      <c r="A19" s="4">
        <v>17</v>
      </c>
      <c r="B19" s="26" t="s">
        <v>63</v>
      </c>
      <c r="C19" s="18"/>
      <c r="D19" s="18"/>
      <c r="E19" s="18"/>
      <c r="F19" s="18"/>
      <c r="G19" s="18"/>
      <c r="H19" s="18"/>
      <c r="I19" s="2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4">
        <f t="shared" si="0"/>
        <v>0</v>
      </c>
      <c r="AT19" s="24">
        <f t="shared" si="1"/>
        <v>0</v>
      </c>
      <c r="AU19" s="25">
        <f t="shared" si="2"/>
        <v>0</v>
      </c>
      <c r="AV19" s="107"/>
    </row>
    <row r="20" spans="1:48" x14ac:dyDescent="0.25">
      <c r="A20" s="4">
        <v>18</v>
      </c>
      <c r="B20" s="26" t="s">
        <v>64</v>
      </c>
      <c r="C20" s="18"/>
      <c r="D20" s="18"/>
      <c r="E20" s="18"/>
      <c r="F20" s="18"/>
      <c r="G20" s="18"/>
      <c r="H20" s="18"/>
      <c r="I20" s="2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4">
        <f t="shared" si="0"/>
        <v>0</v>
      </c>
      <c r="AT20" s="24">
        <f t="shared" si="1"/>
        <v>0</v>
      </c>
      <c r="AU20" s="25">
        <f t="shared" si="2"/>
        <v>0</v>
      </c>
      <c r="AV20" s="107"/>
    </row>
    <row r="21" spans="1:48" ht="25.5" x14ac:dyDescent="0.25">
      <c r="A21" s="4">
        <v>19</v>
      </c>
      <c r="B21" s="26" t="s">
        <v>65</v>
      </c>
      <c r="C21" s="18"/>
      <c r="D21" s="18"/>
      <c r="E21" s="18"/>
      <c r="F21" s="18"/>
      <c r="G21" s="18"/>
      <c r="H21" s="18"/>
      <c r="I21" s="2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4">
        <f t="shared" si="0"/>
        <v>0</v>
      </c>
      <c r="AT21" s="24">
        <f t="shared" si="1"/>
        <v>0</v>
      </c>
      <c r="AU21" s="25">
        <f t="shared" si="2"/>
        <v>0</v>
      </c>
      <c r="AV21" s="107"/>
    </row>
    <row r="22" spans="1:48" x14ac:dyDescent="0.25">
      <c r="A22" s="4">
        <v>20</v>
      </c>
      <c r="B22" s="17" t="s">
        <v>66</v>
      </c>
      <c r="C22" s="18"/>
      <c r="D22" s="18"/>
      <c r="E22" s="18"/>
      <c r="F22" s="18"/>
      <c r="G22" s="18"/>
      <c r="H22" s="18"/>
      <c r="I22" s="2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1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4">
        <f t="shared" si="0"/>
        <v>0</v>
      </c>
      <c r="AT22" s="24">
        <f t="shared" si="1"/>
        <v>0</v>
      </c>
      <c r="AU22" s="25">
        <f t="shared" si="2"/>
        <v>0</v>
      </c>
      <c r="AV22" s="107"/>
    </row>
    <row r="23" spans="1:48" x14ac:dyDescent="0.25">
      <c r="A23" s="4">
        <v>21</v>
      </c>
      <c r="B23" s="26" t="s">
        <v>67</v>
      </c>
      <c r="C23" s="18"/>
      <c r="D23" s="18"/>
      <c r="E23" s="18"/>
      <c r="F23" s="18"/>
      <c r="G23" s="18"/>
      <c r="H23" s="18"/>
      <c r="I23" s="2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2"/>
      <c r="X23" s="22"/>
      <c r="Y23" s="23">
        <v>1</v>
      </c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4">
        <f t="shared" si="0"/>
        <v>0</v>
      </c>
      <c r="AT23" s="24">
        <f t="shared" si="1"/>
        <v>1</v>
      </c>
      <c r="AU23" s="25">
        <f t="shared" si="2"/>
        <v>1</v>
      </c>
      <c r="AV23" s="107">
        <v>1</v>
      </c>
    </row>
    <row r="24" spans="1:48" x14ac:dyDescent="0.25">
      <c r="A24" s="12">
        <v>22</v>
      </c>
      <c r="B24" s="26" t="s">
        <v>68</v>
      </c>
      <c r="C24" s="18"/>
      <c r="D24" s="122">
        <v>1</v>
      </c>
      <c r="E24" s="18"/>
      <c r="F24" s="122">
        <v>1</v>
      </c>
      <c r="G24" s="18"/>
      <c r="H24" s="18">
        <v>1</v>
      </c>
      <c r="I24" s="27">
        <v>1</v>
      </c>
      <c r="J24" s="18">
        <v>1</v>
      </c>
      <c r="K24" s="18"/>
      <c r="L24" s="18"/>
      <c r="M24" s="19">
        <v>1</v>
      </c>
      <c r="N24" s="18"/>
      <c r="O24" s="18">
        <v>1</v>
      </c>
      <c r="P24" s="18"/>
      <c r="Q24" s="18"/>
      <c r="R24" s="121">
        <v>1</v>
      </c>
      <c r="S24" s="18">
        <v>1</v>
      </c>
      <c r="T24" s="18"/>
      <c r="U24" s="18"/>
      <c r="V24" s="21"/>
      <c r="W24" s="22"/>
      <c r="X24" s="22"/>
      <c r="Y24" s="22"/>
      <c r="Z24" s="22"/>
      <c r="AA24" s="23">
        <v>1</v>
      </c>
      <c r="AB24" s="22">
        <v>1</v>
      </c>
      <c r="AC24" s="22"/>
      <c r="AD24" s="22"/>
      <c r="AE24" s="22"/>
      <c r="AF24" s="22"/>
      <c r="AG24" s="22"/>
      <c r="AH24" s="22"/>
      <c r="AI24" s="22">
        <v>1</v>
      </c>
      <c r="AJ24" s="22"/>
      <c r="AK24" s="22"/>
      <c r="AL24" s="22"/>
      <c r="AM24" s="22"/>
      <c r="AN24" s="22">
        <v>1</v>
      </c>
      <c r="AO24" s="22"/>
      <c r="AP24" s="22"/>
      <c r="AQ24" s="22"/>
      <c r="AR24" s="22"/>
      <c r="AS24" s="33">
        <f t="shared" si="0"/>
        <v>9</v>
      </c>
      <c r="AT24" s="33">
        <f t="shared" si="1"/>
        <v>4</v>
      </c>
      <c r="AU24" s="34">
        <f t="shared" si="2"/>
        <v>13</v>
      </c>
      <c r="AV24" s="107">
        <v>2</v>
      </c>
    </row>
    <row r="25" spans="1:48" x14ac:dyDescent="0.25">
      <c r="A25" s="12">
        <v>23</v>
      </c>
      <c r="B25" s="26" t="s">
        <v>69</v>
      </c>
      <c r="C25" s="18"/>
      <c r="D25" s="18">
        <v>1</v>
      </c>
      <c r="E25" s="18"/>
      <c r="F25" s="20"/>
      <c r="G25" s="18"/>
      <c r="H25" s="35"/>
      <c r="I25" s="27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8"/>
      <c r="T25" s="18"/>
      <c r="U25" s="18"/>
      <c r="V25" s="21"/>
      <c r="W25" s="22"/>
      <c r="X25" s="22"/>
      <c r="Y25" s="22">
        <v>4</v>
      </c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4">
        <f t="shared" si="0"/>
        <v>2</v>
      </c>
      <c r="AT25" s="24">
        <f t="shared" si="1"/>
        <v>4</v>
      </c>
      <c r="AU25" s="25">
        <f t="shared" si="2"/>
        <v>6</v>
      </c>
      <c r="AV25" s="107"/>
    </row>
    <row r="26" spans="1:48" x14ac:dyDescent="0.25">
      <c r="A26" s="4">
        <v>24</v>
      </c>
      <c r="B26" s="26" t="s">
        <v>70</v>
      </c>
      <c r="C26" s="18"/>
      <c r="D26" s="18"/>
      <c r="E26" s="18"/>
      <c r="F26" s="18"/>
      <c r="G26" s="18"/>
      <c r="H26" s="18"/>
      <c r="I26" s="18"/>
      <c r="J26" s="20"/>
      <c r="K26" s="18"/>
      <c r="L26" s="20"/>
      <c r="M26" s="20"/>
      <c r="N26" s="18"/>
      <c r="O26" s="18"/>
      <c r="P26" s="18"/>
      <c r="Q26" s="18"/>
      <c r="R26" s="18"/>
      <c r="S26" s="18"/>
      <c r="T26" s="18"/>
      <c r="U26" s="20"/>
      <c r="V26" s="23">
        <v>2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4">
        <f t="shared" si="0"/>
        <v>0</v>
      </c>
      <c r="AT26" s="24">
        <f t="shared" si="1"/>
        <v>2</v>
      </c>
      <c r="AU26" s="25">
        <f t="shared" si="2"/>
        <v>2</v>
      </c>
      <c r="AV26" s="107">
        <v>2</v>
      </c>
    </row>
    <row r="27" spans="1:48" x14ac:dyDescent="0.25">
      <c r="A27" s="12">
        <v>25</v>
      </c>
      <c r="B27" s="26" t="s">
        <v>71</v>
      </c>
      <c r="C27" s="18"/>
      <c r="D27" s="18"/>
      <c r="E27" s="18"/>
      <c r="F27" s="18">
        <v>1</v>
      </c>
      <c r="G27" s="18"/>
      <c r="H27" s="18"/>
      <c r="I27" s="18"/>
      <c r="J27" s="18"/>
      <c r="K27" s="18"/>
      <c r="L27" s="18"/>
      <c r="M27" s="18">
        <v>0.5</v>
      </c>
      <c r="N27" s="18"/>
      <c r="O27" s="18"/>
      <c r="P27" s="18"/>
      <c r="Q27" s="18"/>
      <c r="R27" s="18"/>
      <c r="S27" s="18"/>
      <c r="T27" s="18"/>
      <c r="U27" s="31"/>
      <c r="V27" s="21"/>
      <c r="W27" s="3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30"/>
      <c r="AS27" s="24">
        <f t="shared" si="0"/>
        <v>1.5</v>
      </c>
      <c r="AT27" s="24">
        <f t="shared" si="1"/>
        <v>0</v>
      </c>
      <c r="AU27" s="25">
        <f t="shared" si="2"/>
        <v>1.5</v>
      </c>
      <c r="AV27" s="107"/>
    </row>
    <row r="28" spans="1:48" x14ac:dyDescent="0.25">
      <c r="A28" s="4">
        <v>26</v>
      </c>
      <c r="B28" s="36" t="s">
        <v>72</v>
      </c>
      <c r="C28" s="18"/>
      <c r="D28" s="18"/>
      <c r="E28" s="18"/>
      <c r="F28" s="18"/>
      <c r="G28" s="18"/>
      <c r="H28" s="18"/>
      <c r="I28" s="2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4">
        <f t="shared" si="0"/>
        <v>0</v>
      </c>
      <c r="AT28" s="24">
        <f t="shared" si="1"/>
        <v>0</v>
      </c>
      <c r="AU28" s="25">
        <f t="shared" si="2"/>
        <v>0</v>
      </c>
      <c r="AV28" s="107"/>
    </row>
    <row r="29" spans="1:48" ht="25.5" x14ac:dyDescent="0.25">
      <c r="A29" s="4">
        <v>27</v>
      </c>
      <c r="B29" s="26" t="s">
        <v>73</v>
      </c>
      <c r="C29" s="18"/>
      <c r="D29" s="18"/>
      <c r="E29" s="18"/>
      <c r="F29" s="18"/>
      <c r="G29" s="18"/>
      <c r="H29" s="18"/>
      <c r="I29" s="18"/>
      <c r="J29" s="20"/>
      <c r="K29" s="18"/>
      <c r="L29" s="121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4">
        <f t="shared" si="0"/>
        <v>0</v>
      </c>
      <c r="AT29" s="24">
        <f t="shared" si="1"/>
        <v>0</v>
      </c>
      <c r="AU29" s="25">
        <f t="shared" si="2"/>
        <v>0</v>
      </c>
      <c r="AV29" s="107"/>
    </row>
    <row r="30" spans="1:48" x14ac:dyDescent="0.25">
      <c r="A30" s="4">
        <v>28</v>
      </c>
      <c r="B30" s="37" t="s">
        <v>74</v>
      </c>
      <c r="C30" s="18"/>
      <c r="D30" s="18"/>
      <c r="E30" s="18"/>
      <c r="F30" s="18"/>
      <c r="G30" s="18"/>
      <c r="H30" s="18"/>
      <c r="I30" s="27"/>
      <c r="J30" s="18">
        <v>0.25</v>
      </c>
      <c r="K30" s="18"/>
      <c r="L30" s="18"/>
      <c r="M30" s="18"/>
      <c r="N30" s="18"/>
      <c r="O30" s="19">
        <v>0.5</v>
      </c>
      <c r="P30" s="18"/>
      <c r="Q30" s="18"/>
      <c r="R30" s="18"/>
      <c r="S30" s="18"/>
      <c r="T30" s="18"/>
      <c r="U30" s="18"/>
      <c r="V30" s="21">
        <v>1</v>
      </c>
      <c r="W30" s="22"/>
      <c r="X30" s="22"/>
      <c r="Y30" s="22"/>
      <c r="Z30" s="22"/>
      <c r="AA30" s="22"/>
      <c r="AB30" s="22"/>
      <c r="AC30" s="23">
        <v>1</v>
      </c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4">
        <f t="shared" si="0"/>
        <v>0.75</v>
      </c>
      <c r="AT30" s="24">
        <f t="shared" si="1"/>
        <v>2</v>
      </c>
      <c r="AU30" s="25">
        <f t="shared" si="2"/>
        <v>2.75</v>
      </c>
      <c r="AV30" s="107">
        <v>1.5</v>
      </c>
    </row>
    <row r="31" spans="1:48" x14ac:dyDescent="0.25">
      <c r="A31" s="12">
        <v>29</v>
      </c>
      <c r="B31" s="17" t="s">
        <v>75</v>
      </c>
      <c r="C31" s="18"/>
      <c r="D31" s="18"/>
      <c r="E31" s="18"/>
      <c r="F31" s="18"/>
      <c r="G31" s="18"/>
      <c r="H31" s="18"/>
      <c r="I31" s="2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>
        <v>1</v>
      </c>
      <c r="AR31" s="22"/>
      <c r="AS31" s="24">
        <f t="shared" si="0"/>
        <v>0</v>
      </c>
      <c r="AT31" s="24">
        <f t="shared" si="1"/>
        <v>1</v>
      </c>
      <c r="AU31" s="25">
        <f t="shared" si="2"/>
        <v>1</v>
      </c>
      <c r="AV31" s="107"/>
    </row>
    <row r="32" spans="1:48" x14ac:dyDescent="0.25">
      <c r="A32" s="12">
        <v>30</v>
      </c>
      <c r="B32" s="26" t="s">
        <v>243</v>
      </c>
      <c r="C32" s="18">
        <v>1</v>
      </c>
      <c r="D32" s="121">
        <v>1</v>
      </c>
      <c r="E32" s="18"/>
      <c r="F32" s="18"/>
      <c r="G32" s="18">
        <v>0.25</v>
      </c>
      <c r="H32" s="18"/>
      <c r="I32" s="27"/>
      <c r="J32" s="18">
        <v>0.5</v>
      </c>
      <c r="K32" s="18">
        <v>1</v>
      </c>
      <c r="L32" s="18">
        <v>0.5</v>
      </c>
      <c r="M32" s="18"/>
      <c r="N32" s="18"/>
      <c r="O32" s="18"/>
      <c r="P32" s="18"/>
      <c r="Q32" s="18"/>
      <c r="R32" s="19">
        <v>1</v>
      </c>
      <c r="S32" s="18"/>
      <c r="T32" s="18">
        <v>1</v>
      </c>
      <c r="U32" s="18"/>
      <c r="V32" s="21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4">
        <f t="shared" si="0"/>
        <v>6.25</v>
      </c>
      <c r="AT32" s="24">
        <f t="shared" si="1"/>
        <v>0</v>
      </c>
      <c r="AU32" s="25">
        <f t="shared" si="2"/>
        <v>6.25</v>
      </c>
      <c r="AV32" s="107">
        <v>1</v>
      </c>
    </row>
    <row r="33" spans="1:48" x14ac:dyDescent="0.25">
      <c r="A33" s="4">
        <v>31</v>
      </c>
      <c r="B33" s="26" t="s">
        <v>76</v>
      </c>
      <c r="C33" s="18"/>
      <c r="D33" s="121">
        <v>1</v>
      </c>
      <c r="E33" s="18"/>
      <c r="F33" s="18"/>
      <c r="G33" s="18">
        <v>0.25</v>
      </c>
      <c r="H33" s="18"/>
      <c r="I33" s="20"/>
      <c r="J33" s="31">
        <v>0.25</v>
      </c>
      <c r="K33" s="18"/>
      <c r="L33" s="18">
        <v>0.5</v>
      </c>
      <c r="M33" s="18">
        <v>1</v>
      </c>
      <c r="N33" s="18"/>
      <c r="O33" s="18"/>
      <c r="P33" s="18"/>
      <c r="Q33" s="18"/>
      <c r="R33" s="18">
        <v>1</v>
      </c>
      <c r="S33" s="18">
        <v>1</v>
      </c>
      <c r="T33" s="39"/>
      <c r="U33" s="18"/>
      <c r="V33" s="21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32"/>
      <c r="AP33" s="22"/>
      <c r="AQ33" s="22"/>
      <c r="AR33" s="22"/>
      <c r="AS33" s="24">
        <f t="shared" si="0"/>
        <v>5</v>
      </c>
      <c r="AT33" s="24">
        <f t="shared" si="1"/>
        <v>0</v>
      </c>
      <c r="AU33" s="25">
        <f t="shared" si="2"/>
        <v>5</v>
      </c>
      <c r="AV33" s="107"/>
    </row>
    <row r="34" spans="1:48" x14ac:dyDescent="0.25">
      <c r="A34" s="4">
        <v>32</v>
      </c>
      <c r="B34" s="17" t="s">
        <v>77</v>
      </c>
      <c r="C34" s="18"/>
      <c r="D34" s="18"/>
      <c r="E34" s="18"/>
      <c r="F34" s="18">
        <v>1</v>
      </c>
      <c r="G34" s="18"/>
      <c r="H34" s="18"/>
      <c r="I34" s="20"/>
      <c r="J34" s="38"/>
      <c r="K34" s="18"/>
      <c r="L34" s="18"/>
      <c r="M34" s="18"/>
      <c r="N34" s="18"/>
      <c r="O34" s="18"/>
      <c r="P34" s="18"/>
      <c r="Q34" s="18"/>
      <c r="R34" s="18"/>
      <c r="S34" s="18"/>
      <c r="T34" s="39"/>
      <c r="U34" s="18"/>
      <c r="V34" s="21">
        <v>2</v>
      </c>
      <c r="W34" s="22"/>
      <c r="X34" s="22"/>
      <c r="Y34" s="22"/>
      <c r="Z34" s="22"/>
      <c r="AA34" s="22"/>
      <c r="AB34" s="22"/>
      <c r="AC34" s="22">
        <v>1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4">
        <f t="shared" si="0"/>
        <v>1</v>
      </c>
      <c r="AT34" s="24">
        <f t="shared" si="1"/>
        <v>3</v>
      </c>
      <c r="AU34" s="25">
        <f t="shared" si="2"/>
        <v>4</v>
      </c>
      <c r="AV34" s="107"/>
    </row>
    <row r="35" spans="1:48" x14ac:dyDescent="0.25">
      <c r="A35" s="4">
        <v>33</v>
      </c>
      <c r="B35" s="40" t="s">
        <v>78</v>
      </c>
      <c r="C35" s="18">
        <v>3</v>
      </c>
      <c r="D35" s="18"/>
      <c r="E35" s="18"/>
      <c r="F35" s="18">
        <v>1</v>
      </c>
      <c r="G35" s="19">
        <v>3</v>
      </c>
      <c r="H35" s="18">
        <v>2</v>
      </c>
      <c r="I35" s="27"/>
      <c r="J35" s="18">
        <v>1</v>
      </c>
      <c r="K35" s="121">
        <v>2</v>
      </c>
      <c r="L35" s="18">
        <v>2.5</v>
      </c>
      <c r="M35" s="18">
        <v>0.25</v>
      </c>
      <c r="N35" s="18"/>
      <c r="O35" s="18">
        <v>1</v>
      </c>
      <c r="P35" s="18"/>
      <c r="Q35" s="18"/>
      <c r="R35" s="19">
        <v>2</v>
      </c>
      <c r="S35" s="19">
        <v>1</v>
      </c>
      <c r="T35" s="18">
        <v>1</v>
      </c>
      <c r="U35" s="18">
        <v>0.5</v>
      </c>
      <c r="V35" s="21"/>
      <c r="W35" s="22"/>
      <c r="X35" s="22"/>
      <c r="Y35" s="23">
        <v>18</v>
      </c>
      <c r="Z35" s="22"/>
      <c r="AA35" s="22"/>
      <c r="AB35" s="22"/>
      <c r="AC35" s="22"/>
      <c r="AD35" s="22"/>
      <c r="AE35" s="22"/>
      <c r="AF35" s="22">
        <v>2</v>
      </c>
      <c r="AG35" s="22"/>
      <c r="AH35" s="22"/>
      <c r="AI35" s="22"/>
      <c r="AJ35" s="22"/>
      <c r="AK35" s="22">
        <v>1</v>
      </c>
      <c r="AL35" s="22"/>
      <c r="AM35" s="22"/>
      <c r="AN35" s="22"/>
      <c r="AO35" s="22"/>
      <c r="AP35" s="22"/>
      <c r="AQ35" s="22"/>
      <c r="AR35" s="22"/>
      <c r="AS35" s="33">
        <f t="shared" si="0"/>
        <v>20.25</v>
      </c>
      <c r="AT35" s="33">
        <f t="shared" si="1"/>
        <v>21</v>
      </c>
      <c r="AU35" s="34">
        <f t="shared" si="2"/>
        <v>41.25</v>
      </c>
      <c r="AV35" s="107">
        <v>6</v>
      </c>
    </row>
    <row r="36" spans="1:48" ht="25.5" x14ac:dyDescent="0.25">
      <c r="A36" s="41">
        <v>34</v>
      </c>
      <c r="B36" s="26" t="s">
        <v>79</v>
      </c>
      <c r="C36" s="18">
        <v>1</v>
      </c>
      <c r="D36" s="18"/>
      <c r="E36" s="18"/>
      <c r="F36" s="18">
        <v>1</v>
      </c>
      <c r="G36" s="19">
        <v>2</v>
      </c>
      <c r="H36" s="18">
        <v>2</v>
      </c>
      <c r="I36" s="27"/>
      <c r="J36" s="18">
        <v>1</v>
      </c>
      <c r="K36" s="121">
        <v>2</v>
      </c>
      <c r="L36" s="18">
        <v>2</v>
      </c>
      <c r="M36" s="18"/>
      <c r="N36" s="18"/>
      <c r="O36" s="18"/>
      <c r="P36" s="18"/>
      <c r="Q36" s="18"/>
      <c r="R36" s="18">
        <v>2</v>
      </c>
      <c r="S36" s="18"/>
      <c r="T36" s="18">
        <v>1</v>
      </c>
      <c r="U36" s="18"/>
      <c r="V36" s="21"/>
      <c r="W36" s="22"/>
      <c r="X36" s="22"/>
      <c r="Y36" s="23">
        <v>5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42">
        <f t="shared" si="0"/>
        <v>14</v>
      </c>
      <c r="AT36" s="42">
        <f t="shared" si="1"/>
        <v>5</v>
      </c>
      <c r="AU36" s="43">
        <f t="shared" si="2"/>
        <v>19</v>
      </c>
      <c r="AV36" s="107">
        <v>5</v>
      </c>
    </row>
    <row r="37" spans="1:48" ht="25.5" x14ac:dyDescent="0.25">
      <c r="A37" s="4">
        <v>35</v>
      </c>
      <c r="B37" s="26" t="s">
        <v>80</v>
      </c>
      <c r="C37" s="18"/>
      <c r="D37" s="18"/>
      <c r="E37" s="18"/>
      <c r="F37" s="18"/>
      <c r="G37" s="18"/>
      <c r="H37" s="18"/>
      <c r="I37" s="27"/>
      <c r="J37" s="18"/>
      <c r="K37" s="18"/>
      <c r="L37" s="18">
        <v>0.5</v>
      </c>
      <c r="M37" s="18"/>
      <c r="N37" s="18"/>
      <c r="O37" s="18"/>
      <c r="P37" s="18"/>
      <c r="Q37" s="18"/>
      <c r="R37" s="18"/>
      <c r="S37" s="18"/>
      <c r="T37" s="18"/>
      <c r="U37" s="18"/>
      <c r="V37" s="21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42">
        <f t="shared" si="0"/>
        <v>0.5</v>
      </c>
      <c r="AT37" s="42">
        <f t="shared" si="1"/>
        <v>0</v>
      </c>
      <c r="AU37" s="43">
        <f t="shared" si="2"/>
        <v>0.5</v>
      </c>
      <c r="AV37" s="107"/>
    </row>
    <row r="38" spans="1:48" ht="25.5" x14ac:dyDescent="0.25">
      <c r="A38" s="4">
        <v>36</v>
      </c>
      <c r="B38" s="26" t="s">
        <v>81</v>
      </c>
      <c r="C38" s="18"/>
      <c r="D38" s="18"/>
      <c r="E38" s="18"/>
      <c r="F38" s="18"/>
      <c r="G38" s="18"/>
      <c r="H38" s="18"/>
      <c r="I38" s="2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1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4">
        <f t="shared" si="0"/>
        <v>0</v>
      </c>
      <c r="AT38" s="24">
        <f t="shared" si="1"/>
        <v>0</v>
      </c>
      <c r="AU38" s="25">
        <f t="shared" si="2"/>
        <v>0</v>
      </c>
      <c r="AV38" s="107"/>
    </row>
    <row r="39" spans="1:48" ht="25.5" x14ac:dyDescent="0.25">
      <c r="A39" s="4">
        <v>37</v>
      </c>
      <c r="B39" s="26" t="s">
        <v>82</v>
      </c>
      <c r="C39" s="18"/>
      <c r="D39" s="18">
        <v>1</v>
      </c>
      <c r="E39" s="18"/>
      <c r="F39" s="18"/>
      <c r="G39" s="18"/>
      <c r="H39" s="18"/>
      <c r="I39" s="27"/>
      <c r="J39" s="18"/>
      <c r="K39" s="18"/>
      <c r="L39" s="18"/>
      <c r="M39" s="18"/>
      <c r="N39" s="18"/>
      <c r="O39" s="18"/>
      <c r="P39" s="18"/>
      <c r="Q39" s="18"/>
      <c r="R39" s="18">
        <v>1</v>
      </c>
      <c r="S39" s="18"/>
      <c r="T39" s="18"/>
      <c r="U39" s="18"/>
      <c r="V39" s="21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4">
        <f t="shared" si="0"/>
        <v>2</v>
      </c>
      <c r="AT39" s="24">
        <f t="shared" si="1"/>
        <v>0</v>
      </c>
      <c r="AU39" s="25">
        <f t="shared" si="2"/>
        <v>2</v>
      </c>
      <c r="AV39" s="107"/>
    </row>
    <row r="40" spans="1:48" ht="51" x14ac:dyDescent="0.25">
      <c r="A40" s="4">
        <v>38</v>
      </c>
      <c r="B40" s="26" t="s">
        <v>83</v>
      </c>
      <c r="C40" s="18"/>
      <c r="D40" s="18"/>
      <c r="E40" s="18"/>
      <c r="F40" s="18"/>
      <c r="G40" s="18"/>
      <c r="H40" s="18"/>
      <c r="I40" s="27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4">
        <f t="shared" si="0"/>
        <v>0</v>
      </c>
      <c r="AT40" s="24">
        <f t="shared" si="1"/>
        <v>0</v>
      </c>
      <c r="AU40" s="25">
        <f t="shared" si="2"/>
        <v>0</v>
      </c>
      <c r="AV40" s="107"/>
    </row>
    <row r="41" spans="1:48" ht="25.5" x14ac:dyDescent="0.25">
      <c r="A41" s="4">
        <v>39</v>
      </c>
      <c r="B41" s="26" t="s">
        <v>84</v>
      </c>
      <c r="C41" s="18"/>
      <c r="D41" s="18"/>
      <c r="E41" s="18"/>
      <c r="F41" s="18"/>
      <c r="G41" s="18"/>
      <c r="H41" s="18"/>
      <c r="I41" s="2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4">
        <f t="shared" si="0"/>
        <v>0</v>
      </c>
      <c r="AT41" s="24">
        <f t="shared" si="1"/>
        <v>0</v>
      </c>
      <c r="AU41" s="25">
        <f t="shared" si="2"/>
        <v>0</v>
      </c>
      <c r="AV41" s="107"/>
    </row>
    <row r="42" spans="1:48" ht="25.5" x14ac:dyDescent="0.25">
      <c r="A42" s="4">
        <v>40</v>
      </c>
      <c r="B42" s="26" t="s">
        <v>85</v>
      </c>
      <c r="C42" s="18"/>
      <c r="D42" s="18"/>
      <c r="E42" s="18"/>
      <c r="F42" s="18"/>
      <c r="G42" s="18"/>
      <c r="H42" s="18"/>
      <c r="I42" s="2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1"/>
      <c r="W42" s="22"/>
      <c r="X42" s="22"/>
      <c r="Y42" s="22"/>
      <c r="Z42" s="22"/>
      <c r="AA42" s="22"/>
      <c r="AB42" s="22"/>
      <c r="AC42" s="22"/>
      <c r="AD42" s="22"/>
      <c r="AE42" s="22"/>
      <c r="AF42" s="22">
        <v>1</v>
      </c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4">
        <f t="shared" si="0"/>
        <v>0</v>
      </c>
      <c r="AT42" s="24">
        <f t="shared" si="1"/>
        <v>1</v>
      </c>
      <c r="AU42" s="25">
        <f t="shared" si="2"/>
        <v>1</v>
      </c>
      <c r="AV42" s="107"/>
    </row>
    <row r="43" spans="1:48" ht="25.5" x14ac:dyDescent="0.25">
      <c r="A43" s="4">
        <v>41</v>
      </c>
      <c r="B43" s="26" t="s">
        <v>86</v>
      </c>
      <c r="C43" s="18"/>
      <c r="D43" s="18"/>
      <c r="E43" s="18"/>
      <c r="F43" s="18"/>
      <c r="G43" s="18"/>
      <c r="H43" s="18"/>
      <c r="I43" s="27"/>
      <c r="J43" s="18"/>
      <c r="K43" s="18"/>
      <c r="L43" s="18"/>
      <c r="M43" s="18"/>
      <c r="N43" s="18"/>
      <c r="O43" s="18"/>
      <c r="P43" s="18"/>
      <c r="Q43" s="18"/>
      <c r="R43" s="18">
        <v>0.5</v>
      </c>
      <c r="S43" s="18"/>
      <c r="T43" s="18"/>
      <c r="U43" s="18"/>
      <c r="V43" s="21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4">
        <f t="shared" si="0"/>
        <v>0.5</v>
      </c>
      <c r="AT43" s="24">
        <f t="shared" si="1"/>
        <v>0</v>
      </c>
      <c r="AU43" s="25">
        <f t="shared" si="2"/>
        <v>0.5</v>
      </c>
      <c r="AV43" s="107"/>
    </row>
    <row r="44" spans="1:48" x14ac:dyDescent="0.25">
      <c r="A44" s="4">
        <v>42</v>
      </c>
      <c r="B44" s="26" t="s">
        <v>87</v>
      </c>
      <c r="C44" s="18"/>
      <c r="D44" s="18"/>
      <c r="E44" s="18"/>
      <c r="F44" s="18"/>
      <c r="G44" s="18"/>
      <c r="H44" s="18"/>
      <c r="I44" s="27"/>
      <c r="J44" s="18"/>
      <c r="K44" s="18"/>
      <c r="L44" s="18"/>
      <c r="M44" s="18"/>
      <c r="N44" s="18"/>
      <c r="O44" s="18"/>
      <c r="P44" s="28"/>
      <c r="Q44" s="18"/>
      <c r="R44" s="18">
        <v>0.5</v>
      </c>
      <c r="S44" s="18"/>
      <c r="T44" s="18"/>
      <c r="U44" s="18"/>
      <c r="V44" s="21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4">
        <f t="shared" si="0"/>
        <v>0.5</v>
      </c>
      <c r="AT44" s="24">
        <f t="shared" si="1"/>
        <v>0</v>
      </c>
      <c r="AU44" s="25">
        <f t="shared" si="2"/>
        <v>0.5</v>
      </c>
      <c r="AV44" s="107"/>
    </row>
    <row r="45" spans="1:48" x14ac:dyDescent="0.25">
      <c r="A45" s="4">
        <v>43</v>
      </c>
      <c r="B45" s="40" t="s">
        <v>88</v>
      </c>
      <c r="C45" s="18"/>
      <c r="D45" s="18"/>
      <c r="E45" s="18"/>
      <c r="F45" s="18"/>
      <c r="G45" s="18"/>
      <c r="H45" s="19">
        <v>1</v>
      </c>
      <c r="I45" s="27"/>
      <c r="J45" s="18">
        <v>0.5</v>
      </c>
      <c r="K45" s="18"/>
      <c r="L45" s="18">
        <v>0.5</v>
      </c>
      <c r="M45" s="18"/>
      <c r="N45" s="18"/>
      <c r="O45" s="18"/>
      <c r="P45" s="18"/>
      <c r="Q45" s="18"/>
      <c r="R45" s="18"/>
      <c r="S45" s="18"/>
      <c r="T45" s="18"/>
      <c r="U45" s="18"/>
      <c r="V45" s="21"/>
      <c r="W45" s="22"/>
      <c r="X45" s="22"/>
      <c r="Y45" s="22"/>
      <c r="Z45" s="22"/>
      <c r="AA45" s="22"/>
      <c r="AB45" s="22"/>
      <c r="AC45" s="22"/>
      <c r="AD45" s="22">
        <v>8</v>
      </c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33">
        <f t="shared" si="0"/>
        <v>2</v>
      </c>
      <c r="AT45" s="33">
        <f t="shared" si="1"/>
        <v>8</v>
      </c>
      <c r="AU45" s="34">
        <f t="shared" si="2"/>
        <v>10</v>
      </c>
      <c r="AV45" s="107">
        <v>1</v>
      </c>
    </row>
    <row r="46" spans="1:48" x14ac:dyDescent="0.25">
      <c r="A46" s="12">
        <v>44</v>
      </c>
      <c r="B46" s="17" t="s">
        <v>89</v>
      </c>
      <c r="C46" s="18"/>
      <c r="D46" s="18"/>
      <c r="E46" s="18"/>
      <c r="F46" s="18"/>
      <c r="G46" s="18"/>
      <c r="H46" s="18"/>
      <c r="I46" s="2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1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42">
        <f t="shared" si="0"/>
        <v>0</v>
      </c>
      <c r="AT46" s="42">
        <f t="shared" si="1"/>
        <v>0</v>
      </c>
      <c r="AU46" s="43">
        <f t="shared" si="2"/>
        <v>0</v>
      </c>
      <c r="AV46" s="107"/>
    </row>
    <row r="47" spans="1:48" x14ac:dyDescent="0.25">
      <c r="A47" s="12">
        <v>45</v>
      </c>
      <c r="B47" s="17" t="s">
        <v>90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1"/>
      <c r="W47" s="22"/>
      <c r="X47" s="22"/>
      <c r="Y47" s="22"/>
      <c r="Z47" s="22"/>
      <c r="AA47" s="22"/>
      <c r="AB47" s="3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42">
        <f t="shared" si="0"/>
        <v>0</v>
      </c>
      <c r="AT47" s="42">
        <f t="shared" si="1"/>
        <v>0</v>
      </c>
      <c r="AU47" s="43">
        <f t="shared" si="2"/>
        <v>0</v>
      </c>
      <c r="AV47" s="107"/>
    </row>
    <row r="48" spans="1:48" ht="25.5" x14ac:dyDescent="0.25">
      <c r="A48" s="12">
        <v>46</v>
      </c>
      <c r="B48" s="17" t="s">
        <v>91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1"/>
      <c r="W48" s="22"/>
      <c r="X48" s="22"/>
      <c r="Y48" s="22"/>
      <c r="Z48" s="22"/>
      <c r="AA48" s="22"/>
      <c r="AB48" s="3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42">
        <f t="shared" si="0"/>
        <v>0</v>
      </c>
      <c r="AT48" s="42">
        <f t="shared" si="1"/>
        <v>0</v>
      </c>
      <c r="AU48" s="43">
        <f t="shared" si="2"/>
        <v>0</v>
      </c>
      <c r="AV48" s="107"/>
    </row>
    <row r="49" spans="1:48" x14ac:dyDescent="0.25">
      <c r="A49" s="4">
        <v>47</v>
      </c>
      <c r="B49" s="26" t="s">
        <v>92</v>
      </c>
      <c r="C49" s="18"/>
      <c r="D49" s="18"/>
      <c r="E49" s="18"/>
      <c r="F49" s="18"/>
      <c r="G49" s="19">
        <v>1.5</v>
      </c>
      <c r="H49" s="18"/>
      <c r="I49" s="18"/>
      <c r="J49" s="18"/>
      <c r="K49" s="18"/>
      <c r="L49" s="18">
        <v>1</v>
      </c>
      <c r="M49" s="18">
        <v>1</v>
      </c>
      <c r="N49" s="18"/>
      <c r="O49" s="18">
        <v>1</v>
      </c>
      <c r="P49" s="18"/>
      <c r="Q49" s="18"/>
      <c r="R49" s="18"/>
      <c r="S49" s="18"/>
      <c r="T49" s="121">
        <v>1</v>
      </c>
      <c r="U49" s="19">
        <v>1</v>
      </c>
      <c r="V49" s="21"/>
      <c r="W49" s="22"/>
      <c r="X49" s="22"/>
      <c r="Y49" s="22"/>
      <c r="Z49" s="22"/>
      <c r="AA49" s="22"/>
      <c r="AB49" s="22">
        <v>2</v>
      </c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4">
        <f t="shared" si="0"/>
        <v>6.5</v>
      </c>
      <c r="AT49" s="24">
        <f t="shared" si="1"/>
        <v>2</v>
      </c>
      <c r="AU49" s="25">
        <f t="shared" si="2"/>
        <v>8.5</v>
      </c>
      <c r="AV49" s="107">
        <v>2.5</v>
      </c>
    </row>
    <row r="50" spans="1:48" x14ac:dyDescent="0.25">
      <c r="A50" s="4">
        <v>48</v>
      </c>
      <c r="B50" s="26" t="s">
        <v>93</v>
      </c>
      <c r="C50" s="18"/>
      <c r="D50" s="18"/>
      <c r="E50" s="18"/>
      <c r="F50" s="18"/>
      <c r="G50" s="18"/>
      <c r="H50" s="18"/>
      <c r="I50" s="2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32"/>
      <c r="AP50" s="22"/>
      <c r="AQ50" s="22"/>
      <c r="AR50" s="22"/>
      <c r="AS50" s="24">
        <f t="shared" si="0"/>
        <v>0</v>
      </c>
      <c r="AT50" s="24">
        <f t="shared" si="1"/>
        <v>0</v>
      </c>
      <c r="AU50" s="25">
        <f t="shared" si="2"/>
        <v>0</v>
      </c>
      <c r="AV50" s="107"/>
    </row>
    <row r="51" spans="1:48" x14ac:dyDescent="0.25">
      <c r="A51" s="4">
        <v>49</v>
      </c>
      <c r="B51" s="26" t="s">
        <v>94</v>
      </c>
      <c r="C51" s="18"/>
      <c r="D51" s="18">
        <v>1</v>
      </c>
      <c r="E51" s="18"/>
      <c r="F51" s="20"/>
      <c r="G51" s="18"/>
      <c r="H51" s="18"/>
      <c r="I51" s="2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31"/>
      <c r="V51" s="21"/>
      <c r="W51" s="22"/>
      <c r="X51" s="22"/>
      <c r="Y51" s="22">
        <v>2</v>
      </c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44"/>
      <c r="AN51" s="22"/>
      <c r="AO51" s="22"/>
      <c r="AP51" s="22"/>
      <c r="AQ51" s="22"/>
      <c r="AR51" s="22"/>
      <c r="AS51" s="24">
        <f t="shared" si="0"/>
        <v>1</v>
      </c>
      <c r="AT51" s="24">
        <f t="shared" si="1"/>
        <v>2</v>
      </c>
      <c r="AU51" s="25">
        <f t="shared" si="2"/>
        <v>3</v>
      </c>
      <c r="AV51" s="107"/>
    </row>
    <row r="52" spans="1:48" x14ac:dyDescent="0.25">
      <c r="A52" s="4">
        <v>50</v>
      </c>
      <c r="B52" s="26" t="s">
        <v>95</v>
      </c>
      <c r="C52" s="18"/>
      <c r="D52" s="18"/>
      <c r="E52" s="18"/>
      <c r="F52" s="20"/>
      <c r="G52" s="18"/>
      <c r="H52" s="18"/>
      <c r="I52" s="2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31"/>
      <c r="V52" s="21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44"/>
      <c r="AN52" s="22"/>
      <c r="AO52" s="22"/>
      <c r="AP52" s="22"/>
      <c r="AQ52" s="22"/>
      <c r="AR52" s="22"/>
      <c r="AS52" s="24">
        <f t="shared" si="0"/>
        <v>0</v>
      </c>
      <c r="AT52" s="24">
        <f t="shared" si="1"/>
        <v>0</v>
      </c>
      <c r="AU52" s="25">
        <f t="shared" si="2"/>
        <v>0</v>
      </c>
      <c r="AV52" s="107"/>
    </row>
    <row r="53" spans="1:48" x14ac:dyDescent="0.25">
      <c r="A53" s="4">
        <v>51</v>
      </c>
      <c r="B53" s="26" t="s">
        <v>96</v>
      </c>
      <c r="C53" s="18"/>
      <c r="D53" s="18"/>
      <c r="E53" s="18"/>
      <c r="F53" s="18"/>
      <c r="G53" s="18"/>
      <c r="H53" s="18"/>
      <c r="I53" s="27"/>
      <c r="J53" s="18"/>
      <c r="K53" s="20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1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4">
        <f t="shared" si="0"/>
        <v>0</v>
      </c>
      <c r="AT53" s="24">
        <f t="shared" si="1"/>
        <v>0</v>
      </c>
      <c r="AU53" s="25">
        <f t="shared" si="2"/>
        <v>0</v>
      </c>
      <c r="AV53" s="107"/>
    </row>
    <row r="54" spans="1:48" x14ac:dyDescent="0.25">
      <c r="A54" s="4">
        <v>52</v>
      </c>
      <c r="B54" s="17" t="s">
        <v>97</v>
      </c>
      <c r="C54" s="18"/>
      <c r="D54" s="18"/>
      <c r="E54" s="18"/>
      <c r="F54" s="18"/>
      <c r="G54" s="18"/>
      <c r="H54" s="18"/>
      <c r="I54" s="27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1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32"/>
      <c r="AP54" s="22"/>
      <c r="AQ54" s="30"/>
      <c r="AR54" s="22"/>
      <c r="AS54" s="24">
        <f t="shared" si="0"/>
        <v>0</v>
      </c>
      <c r="AT54" s="24">
        <f t="shared" si="1"/>
        <v>0</v>
      </c>
      <c r="AU54" s="25">
        <f t="shared" si="2"/>
        <v>0</v>
      </c>
      <c r="AV54" s="107"/>
    </row>
    <row r="55" spans="1:48" x14ac:dyDescent="0.25">
      <c r="A55" s="4">
        <v>53</v>
      </c>
      <c r="B55" s="17" t="s">
        <v>98</v>
      </c>
      <c r="C55" s="18"/>
      <c r="D55" s="18"/>
      <c r="E55" s="18"/>
      <c r="F55" s="18">
        <v>1</v>
      </c>
      <c r="G55" s="18"/>
      <c r="H55" s="18"/>
      <c r="I55" s="27"/>
      <c r="J55" s="18"/>
      <c r="K55" s="19">
        <v>2</v>
      </c>
      <c r="L55" s="18"/>
      <c r="M55" s="18"/>
      <c r="N55" s="18"/>
      <c r="O55" s="18"/>
      <c r="P55" s="18"/>
      <c r="Q55" s="18"/>
      <c r="R55" s="18"/>
      <c r="S55" s="18"/>
      <c r="T55" s="18"/>
      <c r="U55" s="19">
        <v>1</v>
      </c>
      <c r="V55" s="21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30"/>
      <c r="AR55" s="22"/>
      <c r="AS55" s="24">
        <f t="shared" si="0"/>
        <v>4</v>
      </c>
      <c r="AT55" s="24">
        <f t="shared" si="1"/>
        <v>0</v>
      </c>
      <c r="AU55" s="25">
        <f t="shared" si="2"/>
        <v>4</v>
      </c>
      <c r="AV55" s="107">
        <v>3</v>
      </c>
    </row>
    <row r="56" spans="1:48" ht="201.75" x14ac:dyDescent="0.25">
      <c r="A56" s="4" t="s">
        <v>0</v>
      </c>
      <c r="B56" s="5" t="s">
        <v>1</v>
      </c>
      <c r="C56" s="112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  <c r="I56" s="6" t="s">
        <v>8</v>
      </c>
      <c r="J56" s="6" t="s">
        <v>9</v>
      </c>
      <c r="K56" s="6" t="s">
        <v>10</v>
      </c>
      <c r="L56" s="6" t="s">
        <v>11</v>
      </c>
      <c r="M56" s="6" t="s">
        <v>12</v>
      </c>
      <c r="N56" s="6" t="s">
        <v>13</v>
      </c>
      <c r="O56" s="6" t="s">
        <v>14</v>
      </c>
      <c r="P56" s="6" t="s">
        <v>15</v>
      </c>
      <c r="Q56" s="6" t="s">
        <v>16</v>
      </c>
      <c r="R56" s="6" t="s">
        <v>17</v>
      </c>
      <c r="S56" s="6" t="s">
        <v>18</v>
      </c>
      <c r="T56" s="6" t="s">
        <v>19</v>
      </c>
      <c r="U56" s="6" t="s">
        <v>20</v>
      </c>
      <c r="V56" s="6" t="s">
        <v>21</v>
      </c>
      <c r="W56" s="6" t="s">
        <v>22</v>
      </c>
      <c r="X56" s="7" t="s">
        <v>23</v>
      </c>
      <c r="Y56" s="6" t="s">
        <v>24</v>
      </c>
      <c r="Z56" s="6" t="s">
        <v>25</v>
      </c>
      <c r="AA56" s="6" t="s">
        <v>26</v>
      </c>
      <c r="AB56" s="6" t="s">
        <v>27</v>
      </c>
      <c r="AC56" s="6" t="s">
        <v>28</v>
      </c>
      <c r="AD56" s="6" t="s">
        <v>29</v>
      </c>
      <c r="AE56" s="6" t="s">
        <v>30</v>
      </c>
      <c r="AF56" s="6" t="s">
        <v>31</v>
      </c>
      <c r="AG56" s="6" t="s">
        <v>32</v>
      </c>
      <c r="AH56" s="6" t="s">
        <v>33</v>
      </c>
      <c r="AI56" s="6" t="s">
        <v>34</v>
      </c>
      <c r="AJ56" s="8"/>
      <c r="AK56" s="6" t="s">
        <v>35</v>
      </c>
      <c r="AL56" s="6" t="s">
        <v>36</v>
      </c>
      <c r="AM56" s="6" t="s">
        <v>37</v>
      </c>
      <c r="AN56" s="6" t="s">
        <v>38</v>
      </c>
      <c r="AO56" s="6" t="s">
        <v>39</v>
      </c>
      <c r="AP56" s="6" t="s">
        <v>40</v>
      </c>
      <c r="AQ56" s="6" t="s">
        <v>41</v>
      </c>
      <c r="AR56" s="6" t="s">
        <v>42</v>
      </c>
      <c r="AS56" s="9" t="s">
        <v>43</v>
      </c>
      <c r="AT56" s="9" t="s">
        <v>44</v>
      </c>
      <c r="AU56" s="10" t="s">
        <v>45</v>
      </c>
      <c r="AV56" s="107"/>
    </row>
    <row r="57" spans="1:48" ht="51" x14ac:dyDescent="0.25">
      <c r="A57" s="4">
        <v>54</v>
      </c>
      <c r="B57" s="17" t="s">
        <v>99</v>
      </c>
      <c r="C57" s="18"/>
      <c r="D57" s="122">
        <v>1</v>
      </c>
      <c r="E57" s="18"/>
      <c r="F57" s="18"/>
      <c r="G57" s="18"/>
      <c r="H57" s="18"/>
      <c r="I57" s="27"/>
      <c r="J57" s="18"/>
      <c r="K57" s="18"/>
      <c r="L57" s="18"/>
      <c r="M57" s="18">
        <v>1</v>
      </c>
      <c r="N57" s="18"/>
      <c r="O57" s="18"/>
      <c r="P57" s="18"/>
      <c r="Q57" s="18"/>
      <c r="R57" s="18">
        <v>1</v>
      </c>
      <c r="S57" s="18"/>
      <c r="T57" s="18"/>
      <c r="U57" s="18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>
        <v>10</v>
      </c>
      <c r="AN57" s="22"/>
      <c r="AO57" s="22"/>
      <c r="AP57" s="22"/>
      <c r="AQ57" s="22"/>
      <c r="AR57" s="22"/>
      <c r="AS57" s="24">
        <f t="shared" si="0"/>
        <v>3</v>
      </c>
      <c r="AT57" s="24">
        <f t="shared" si="1"/>
        <v>10</v>
      </c>
      <c r="AU57" s="25">
        <f t="shared" si="2"/>
        <v>13</v>
      </c>
      <c r="AV57" s="107"/>
    </row>
    <row r="58" spans="1:48" x14ac:dyDescent="0.25">
      <c r="A58" s="4">
        <v>55</v>
      </c>
      <c r="B58" s="26" t="s">
        <v>100</v>
      </c>
      <c r="C58" s="18"/>
      <c r="D58" s="18"/>
      <c r="E58" s="18"/>
      <c r="F58" s="18"/>
      <c r="G58" s="18"/>
      <c r="H58" s="18"/>
      <c r="I58" s="27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21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4">
        <f t="shared" si="0"/>
        <v>0</v>
      </c>
      <c r="AT58" s="24">
        <f t="shared" si="1"/>
        <v>0</v>
      </c>
      <c r="AU58" s="25">
        <f t="shared" si="2"/>
        <v>0</v>
      </c>
      <c r="AV58" s="107"/>
    </row>
    <row r="59" spans="1:48" x14ac:dyDescent="0.25">
      <c r="A59" s="4">
        <v>56</v>
      </c>
      <c r="B59" s="45" t="s">
        <v>101</v>
      </c>
      <c r="C59" s="18">
        <v>1</v>
      </c>
      <c r="D59" s="121">
        <v>1</v>
      </c>
      <c r="E59" s="18"/>
      <c r="F59" s="122">
        <v>1</v>
      </c>
      <c r="G59" s="19">
        <v>2</v>
      </c>
      <c r="H59" s="18">
        <v>1</v>
      </c>
      <c r="I59" s="27"/>
      <c r="J59" s="18"/>
      <c r="K59" s="18"/>
      <c r="L59" s="18">
        <v>1</v>
      </c>
      <c r="M59" s="18"/>
      <c r="N59" s="18"/>
      <c r="O59" s="18"/>
      <c r="P59" s="18"/>
      <c r="Q59" s="18"/>
      <c r="R59" s="18"/>
      <c r="S59" s="18"/>
      <c r="T59" s="19">
        <v>1</v>
      </c>
      <c r="U59" s="18"/>
      <c r="V59" s="21"/>
      <c r="W59" s="22"/>
      <c r="X59" s="22"/>
      <c r="Y59" s="22">
        <v>1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32"/>
      <c r="AP59" s="22"/>
      <c r="AQ59" s="22"/>
      <c r="AR59" s="22"/>
      <c r="AS59" s="33">
        <f t="shared" si="0"/>
        <v>8</v>
      </c>
      <c r="AT59" s="33">
        <f t="shared" si="1"/>
        <v>1</v>
      </c>
      <c r="AU59" s="34">
        <f t="shared" si="2"/>
        <v>9</v>
      </c>
      <c r="AV59" s="107">
        <v>3</v>
      </c>
    </row>
    <row r="60" spans="1:48" x14ac:dyDescent="0.25">
      <c r="A60" s="4">
        <v>57</v>
      </c>
      <c r="B60" s="26" t="s">
        <v>102</v>
      </c>
      <c r="C60" s="18"/>
      <c r="D60" s="18"/>
      <c r="E60" s="18"/>
      <c r="F60" s="20">
        <v>1</v>
      </c>
      <c r="G60" s="18"/>
      <c r="H60" s="18"/>
      <c r="I60" s="27"/>
      <c r="J60" s="18"/>
      <c r="K60" s="18"/>
      <c r="L60" s="18">
        <v>1</v>
      </c>
      <c r="M60" s="18"/>
      <c r="N60" s="18"/>
      <c r="O60" s="18"/>
      <c r="P60" s="18"/>
      <c r="Q60" s="18"/>
      <c r="R60" s="18"/>
      <c r="S60" s="18"/>
      <c r="T60" s="18"/>
      <c r="U60" s="18"/>
      <c r="V60" s="21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32">
        <f t="shared" si="0"/>
        <v>2</v>
      </c>
      <c r="AT60" s="32">
        <f t="shared" si="1"/>
        <v>0</v>
      </c>
      <c r="AU60" s="46">
        <f t="shared" si="2"/>
        <v>2</v>
      </c>
      <c r="AV60" s="107"/>
    </row>
    <row r="61" spans="1:48" x14ac:dyDescent="0.25">
      <c r="A61" s="4">
        <v>58</v>
      </c>
      <c r="B61" s="26" t="s">
        <v>103</v>
      </c>
      <c r="C61" s="18"/>
      <c r="D61" s="18"/>
      <c r="E61" s="18"/>
      <c r="F61" s="20"/>
      <c r="G61" s="18"/>
      <c r="H61" s="18"/>
      <c r="I61" s="27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21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32">
        <f t="shared" si="0"/>
        <v>0</v>
      </c>
      <c r="AT61" s="32">
        <f t="shared" si="1"/>
        <v>0</v>
      </c>
      <c r="AU61" s="46">
        <f t="shared" si="2"/>
        <v>0</v>
      </c>
      <c r="AV61" s="107"/>
    </row>
    <row r="62" spans="1:48" ht="25.5" x14ac:dyDescent="0.25">
      <c r="A62" s="4">
        <v>59</v>
      </c>
      <c r="B62" s="26" t="s">
        <v>104</v>
      </c>
      <c r="C62" s="18"/>
      <c r="D62" s="18"/>
      <c r="E62" s="18"/>
      <c r="F62" s="20"/>
      <c r="G62" s="18"/>
      <c r="H62" s="18"/>
      <c r="I62" s="27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21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32">
        <f t="shared" si="0"/>
        <v>0</v>
      </c>
      <c r="AT62" s="32">
        <f t="shared" si="1"/>
        <v>0</v>
      </c>
      <c r="AU62" s="46">
        <f t="shared" si="2"/>
        <v>0</v>
      </c>
      <c r="AV62" s="107"/>
    </row>
    <row r="63" spans="1:48" ht="25.5" x14ac:dyDescent="0.25">
      <c r="A63" s="4">
        <v>60</v>
      </c>
      <c r="B63" s="26" t="s">
        <v>105</v>
      </c>
      <c r="C63" s="18"/>
      <c r="D63" s="18"/>
      <c r="E63" s="18"/>
      <c r="F63" s="20"/>
      <c r="G63" s="18"/>
      <c r="H63" s="18"/>
      <c r="I63" s="27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21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32">
        <f t="shared" si="0"/>
        <v>0</v>
      </c>
      <c r="AT63" s="32">
        <f t="shared" si="1"/>
        <v>0</v>
      </c>
      <c r="AU63" s="46">
        <f t="shared" si="2"/>
        <v>0</v>
      </c>
      <c r="AV63" s="107"/>
    </row>
    <row r="64" spans="1:48" x14ac:dyDescent="0.25">
      <c r="A64" s="4">
        <v>61</v>
      </c>
      <c r="B64" s="26" t="s">
        <v>106</v>
      </c>
      <c r="C64" s="18"/>
      <c r="D64" s="18"/>
      <c r="E64" s="18"/>
      <c r="F64" s="20"/>
      <c r="G64" s="18"/>
      <c r="H64" s="18"/>
      <c r="I64" s="27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21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4">
        <f t="shared" si="0"/>
        <v>0</v>
      </c>
      <c r="AT64" s="24">
        <f t="shared" si="1"/>
        <v>0</v>
      </c>
      <c r="AU64" s="25">
        <f t="shared" si="2"/>
        <v>0</v>
      </c>
      <c r="AV64" s="107"/>
    </row>
    <row r="65" spans="1:48" ht="25.5" x14ac:dyDescent="0.25">
      <c r="A65" s="4">
        <v>62</v>
      </c>
      <c r="B65" s="26" t="s">
        <v>107</v>
      </c>
      <c r="C65" s="18"/>
      <c r="D65" s="18"/>
      <c r="E65" s="18"/>
      <c r="F65" s="18"/>
      <c r="G65" s="18"/>
      <c r="H65" s="18"/>
      <c r="I65" s="2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1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>
        <v>14</v>
      </c>
      <c r="AM65" s="22"/>
      <c r="AN65" s="22"/>
      <c r="AO65" s="22"/>
      <c r="AP65" s="22"/>
      <c r="AQ65" s="22"/>
      <c r="AR65" s="22"/>
      <c r="AS65" s="24">
        <f t="shared" si="0"/>
        <v>0</v>
      </c>
      <c r="AT65" s="24">
        <f t="shared" si="1"/>
        <v>14</v>
      </c>
      <c r="AU65" s="25">
        <f t="shared" si="2"/>
        <v>14</v>
      </c>
      <c r="AV65" s="107"/>
    </row>
    <row r="66" spans="1:48" ht="38.25" x14ac:dyDescent="0.25">
      <c r="A66" s="4">
        <v>63</v>
      </c>
      <c r="B66" s="26" t="s">
        <v>108</v>
      </c>
      <c r="C66" s="18"/>
      <c r="D66" s="18"/>
      <c r="E66" s="18"/>
      <c r="F66" s="18"/>
      <c r="G66" s="18"/>
      <c r="H66" s="18"/>
      <c r="I66" s="2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21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4">
        <f t="shared" si="0"/>
        <v>0</v>
      </c>
      <c r="AT66" s="24">
        <f t="shared" si="1"/>
        <v>0</v>
      </c>
      <c r="AU66" s="25">
        <f t="shared" si="2"/>
        <v>0</v>
      </c>
      <c r="AV66" s="107"/>
    </row>
    <row r="67" spans="1:48" ht="25.5" x14ac:dyDescent="0.25">
      <c r="A67" s="4">
        <v>64</v>
      </c>
      <c r="B67" s="17" t="s">
        <v>109</v>
      </c>
      <c r="C67" s="18"/>
      <c r="D67" s="18"/>
      <c r="E67" s="18"/>
      <c r="F67" s="18"/>
      <c r="G67" s="18"/>
      <c r="H67" s="18"/>
      <c r="I67" s="2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1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4">
        <f t="shared" ref="AS67:AS111" si="3">C67+D67+E67+F67+G67+H67+I67+J67+K67+L67+M67+N67+O67+P67+Q67+R67+S67+T67+U67</f>
        <v>0</v>
      </c>
      <c r="AT67" s="24">
        <f t="shared" ref="AT67:AT107" si="4">V67+W67+X67+Y67+Z67+AA67+AB67+AC67+AD67+AE67+AF67+AG67+AH67+AI67+AJ67+AK67+AL67+AM67+AN67+AO67+AP67+AQ67+AR67</f>
        <v>0</v>
      </c>
      <c r="AU67" s="25">
        <f t="shared" si="2"/>
        <v>0</v>
      </c>
      <c r="AV67" s="107"/>
    </row>
    <row r="68" spans="1:48" x14ac:dyDescent="0.25">
      <c r="A68" s="4">
        <v>65</v>
      </c>
      <c r="B68" s="40" t="s">
        <v>110</v>
      </c>
      <c r="C68" s="18"/>
      <c r="D68" s="18"/>
      <c r="E68" s="18"/>
      <c r="F68" s="18"/>
      <c r="G68" s="18">
        <v>1</v>
      </c>
      <c r="H68" s="121">
        <v>1</v>
      </c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>
        <v>1</v>
      </c>
      <c r="S68" s="18"/>
      <c r="T68" s="18"/>
      <c r="U68" s="18"/>
      <c r="V68" s="23">
        <v>3</v>
      </c>
      <c r="W68" s="22"/>
      <c r="X68" s="22"/>
      <c r="Y68" s="22"/>
      <c r="Z68" s="22"/>
      <c r="AA68" s="22">
        <v>1</v>
      </c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33">
        <f t="shared" si="3"/>
        <v>4</v>
      </c>
      <c r="AT68" s="33">
        <f t="shared" si="4"/>
        <v>4</v>
      </c>
      <c r="AU68" s="34">
        <f t="shared" si="2"/>
        <v>8</v>
      </c>
      <c r="AV68" s="107">
        <v>1</v>
      </c>
    </row>
    <row r="69" spans="1:48" x14ac:dyDescent="0.25">
      <c r="A69" s="4">
        <v>66</v>
      </c>
      <c r="B69" s="17" t="s">
        <v>111</v>
      </c>
      <c r="C69" s="18"/>
      <c r="D69" s="18">
        <v>1</v>
      </c>
      <c r="E69" s="18"/>
      <c r="F69" s="18"/>
      <c r="G69" s="18"/>
      <c r="H69" s="121">
        <v>1</v>
      </c>
      <c r="I69" s="18"/>
      <c r="J69" s="18"/>
      <c r="K69" s="18"/>
      <c r="L69" s="18"/>
      <c r="M69" s="18">
        <v>1</v>
      </c>
      <c r="N69" s="18"/>
      <c r="O69" s="18"/>
      <c r="P69" s="18"/>
      <c r="Q69" s="18"/>
      <c r="R69" s="18">
        <v>1</v>
      </c>
      <c r="S69" s="18"/>
      <c r="T69" s="18"/>
      <c r="U69" s="18"/>
      <c r="V69" s="23">
        <v>2</v>
      </c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32"/>
      <c r="AP69" s="22"/>
      <c r="AQ69" s="22"/>
      <c r="AR69" s="22"/>
      <c r="AS69" s="32">
        <f t="shared" si="3"/>
        <v>4</v>
      </c>
      <c r="AT69" s="32">
        <f t="shared" si="4"/>
        <v>2</v>
      </c>
      <c r="AU69" s="46">
        <f t="shared" ref="AU69:AU111" si="5">AS69+AT69</f>
        <v>6</v>
      </c>
      <c r="AV69" s="107">
        <v>2</v>
      </c>
    </row>
    <row r="70" spans="1:48" x14ac:dyDescent="0.25">
      <c r="A70" s="4">
        <v>67</v>
      </c>
      <c r="B70" s="17" t="s">
        <v>112</v>
      </c>
      <c r="C70" s="18"/>
      <c r="D70" s="18"/>
      <c r="E70" s="18"/>
      <c r="F70" s="18"/>
      <c r="G70" s="18"/>
      <c r="H70" s="18"/>
      <c r="I70" s="2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21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32"/>
      <c r="AJ70" s="32"/>
      <c r="AK70" s="22"/>
      <c r="AL70" s="22"/>
      <c r="AM70" s="22"/>
      <c r="AN70" s="22"/>
      <c r="AO70" s="22"/>
      <c r="AP70" s="22"/>
      <c r="AQ70" s="22"/>
      <c r="AR70" s="22"/>
      <c r="AS70" s="24">
        <f t="shared" si="3"/>
        <v>0</v>
      </c>
      <c r="AT70" s="24">
        <f t="shared" si="4"/>
        <v>0</v>
      </c>
      <c r="AU70" s="25">
        <f t="shared" si="5"/>
        <v>0</v>
      </c>
      <c r="AV70" s="107"/>
    </row>
    <row r="71" spans="1:48" x14ac:dyDescent="0.25">
      <c r="A71" s="4">
        <v>68</v>
      </c>
      <c r="B71" s="26" t="s">
        <v>113</v>
      </c>
      <c r="C71" s="18"/>
      <c r="D71" s="122">
        <v>1</v>
      </c>
      <c r="E71" s="18"/>
      <c r="F71" s="122">
        <v>1</v>
      </c>
      <c r="G71" s="18"/>
      <c r="H71" s="18"/>
      <c r="I71" s="27"/>
      <c r="J71" s="18"/>
      <c r="K71" s="18"/>
      <c r="L71" s="18"/>
      <c r="M71" s="18">
        <v>1</v>
      </c>
      <c r="N71" s="18"/>
      <c r="O71" s="18"/>
      <c r="P71" s="18"/>
      <c r="Q71" s="18"/>
      <c r="R71" s="121">
        <v>1</v>
      </c>
      <c r="S71" s="18"/>
      <c r="T71" s="18"/>
      <c r="U71" s="18"/>
      <c r="V71" s="21"/>
      <c r="W71" s="22"/>
      <c r="X71" s="22"/>
      <c r="Y71" s="22">
        <v>3</v>
      </c>
      <c r="Z71" s="22"/>
      <c r="AA71" s="22"/>
      <c r="AB71" s="22"/>
      <c r="AC71" s="22"/>
      <c r="AD71" s="22"/>
      <c r="AE71" s="22"/>
      <c r="AF71" s="22">
        <v>1</v>
      </c>
      <c r="AG71" s="22"/>
      <c r="AH71" s="22"/>
      <c r="AI71" s="22"/>
      <c r="AJ71" s="22"/>
      <c r="AK71" s="22"/>
      <c r="AL71" s="22"/>
      <c r="AM71" s="22"/>
      <c r="AN71" s="22">
        <v>1</v>
      </c>
      <c r="AO71" s="22"/>
      <c r="AP71" s="22"/>
      <c r="AQ71" s="22"/>
      <c r="AR71" s="22"/>
      <c r="AS71" s="24">
        <f t="shared" si="3"/>
        <v>4</v>
      </c>
      <c r="AT71" s="24">
        <f t="shared" si="4"/>
        <v>5</v>
      </c>
      <c r="AU71" s="25">
        <f t="shared" si="5"/>
        <v>9</v>
      </c>
      <c r="AV71" s="107"/>
    </row>
    <row r="72" spans="1:48" x14ac:dyDescent="0.25">
      <c r="A72" s="4">
        <v>69</v>
      </c>
      <c r="B72" s="17" t="s">
        <v>114</v>
      </c>
      <c r="C72" s="18"/>
      <c r="D72" s="18">
        <v>0.5</v>
      </c>
      <c r="E72" s="18"/>
      <c r="F72" s="18"/>
      <c r="G72" s="18"/>
      <c r="H72" s="18"/>
      <c r="I72" s="2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21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>
        <v>1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4">
        <f t="shared" si="3"/>
        <v>0.5</v>
      </c>
      <c r="AT72" s="24">
        <f t="shared" si="4"/>
        <v>1</v>
      </c>
      <c r="AU72" s="25">
        <f t="shared" si="5"/>
        <v>1.5</v>
      </c>
      <c r="AV72" s="107"/>
    </row>
    <row r="73" spans="1:48" ht="25.5" x14ac:dyDescent="0.25">
      <c r="A73" s="4">
        <v>70</v>
      </c>
      <c r="B73" s="17" t="s">
        <v>115</v>
      </c>
      <c r="C73" s="18"/>
      <c r="D73" s="18"/>
      <c r="E73" s="18"/>
      <c r="F73" s="18">
        <v>1</v>
      </c>
      <c r="G73" s="18"/>
      <c r="H73" s="18"/>
      <c r="I73" s="27"/>
      <c r="J73" s="18"/>
      <c r="K73" s="19">
        <v>0.5</v>
      </c>
      <c r="L73" s="18"/>
      <c r="M73" s="18"/>
      <c r="N73" s="18"/>
      <c r="O73" s="18"/>
      <c r="P73" s="18"/>
      <c r="Q73" s="18"/>
      <c r="R73" s="18"/>
      <c r="S73" s="18"/>
      <c r="T73" s="18"/>
      <c r="U73" s="19">
        <v>0.5</v>
      </c>
      <c r="V73" s="21"/>
      <c r="W73" s="22"/>
      <c r="X73" s="22"/>
      <c r="Y73" s="22"/>
      <c r="Z73" s="22"/>
      <c r="AA73" s="22">
        <v>1</v>
      </c>
      <c r="AB73" s="22"/>
      <c r="AC73" s="22"/>
      <c r="AD73" s="22"/>
      <c r="AE73" s="22"/>
      <c r="AF73" s="22"/>
      <c r="AG73" s="22"/>
      <c r="AH73" s="22"/>
      <c r="AI73" s="22">
        <v>1</v>
      </c>
      <c r="AJ73" s="22"/>
      <c r="AK73" s="22"/>
      <c r="AL73" s="22"/>
      <c r="AM73" s="22"/>
      <c r="AN73" s="22"/>
      <c r="AO73" s="22"/>
      <c r="AP73" s="22"/>
      <c r="AQ73" s="22"/>
      <c r="AR73" s="22"/>
      <c r="AS73" s="24">
        <f t="shared" si="3"/>
        <v>2</v>
      </c>
      <c r="AT73" s="24">
        <f t="shared" si="4"/>
        <v>2</v>
      </c>
      <c r="AU73" s="25">
        <f t="shared" si="5"/>
        <v>4</v>
      </c>
      <c r="AV73" s="107">
        <v>1</v>
      </c>
    </row>
    <row r="74" spans="1:48" x14ac:dyDescent="0.25">
      <c r="A74" s="4">
        <v>71</v>
      </c>
      <c r="B74" s="17" t="s">
        <v>116</v>
      </c>
      <c r="C74" s="18"/>
      <c r="D74" s="18">
        <v>0.5</v>
      </c>
      <c r="E74" s="18"/>
      <c r="F74" s="18"/>
      <c r="G74" s="18"/>
      <c r="H74" s="18"/>
      <c r="I74" s="27"/>
      <c r="J74" s="18"/>
      <c r="K74" s="18">
        <v>0.5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1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4">
        <f t="shared" si="3"/>
        <v>1</v>
      </c>
      <c r="AT74" s="24">
        <f t="shared" si="4"/>
        <v>0</v>
      </c>
      <c r="AU74" s="25">
        <f t="shared" si="5"/>
        <v>1</v>
      </c>
      <c r="AV74" s="107"/>
    </row>
    <row r="75" spans="1:48" ht="25.5" x14ac:dyDescent="0.25">
      <c r="A75" s="4">
        <v>72</v>
      </c>
      <c r="B75" s="26" t="s">
        <v>117</v>
      </c>
      <c r="C75" s="18"/>
      <c r="D75" s="18"/>
      <c r="E75" s="18"/>
      <c r="F75" s="18"/>
      <c r="G75" s="18"/>
      <c r="H75" s="18"/>
      <c r="I75" s="2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1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4">
        <f t="shared" si="3"/>
        <v>0</v>
      </c>
      <c r="AT75" s="24">
        <f t="shared" si="4"/>
        <v>0</v>
      </c>
      <c r="AU75" s="25">
        <f t="shared" si="5"/>
        <v>0</v>
      </c>
      <c r="AV75" s="107"/>
    </row>
    <row r="76" spans="1:48" ht="25.5" x14ac:dyDescent="0.25">
      <c r="A76" s="4">
        <v>73</v>
      </c>
      <c r="B76" s="17" t="s">
        <v>118</v>
      </c>
      <c r="C76" s="18"/>
      <c r="D76" s="18"/>
      <c r="E76" s="18"/>
      <c r="F76" s="18"/>
      <c r="G76" s="18"/>
      <c r="H76" s="18"/>
      <c r="I76" s="2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1"/>
      <c r="W76" s="22"/>
      <c r="X76" s="22"/>
      <c r="Y76" s="22"/>
      <c r="Z76" s="22"/>
      <c r="AA76" s="22">
        <v>1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4">
        <f t="shared" si="3"/>
        <v>0</v>
      </c>
      <c r="AT76" s="24">
        <f t="shared" si="4"/>
        <v>1</v>
      </c>
      <c r="AU76" s="25">
        <f t="shared" si="5"/>
        <v>1</v>
      </c>
      <c r="AV76" s="107"/>
    </row>
    <row r="77" spans="1:48" x14ac:dyDescent="0.25">
      <c r="A77" s="4">
        <v>74</v>
      </c>
      <c r="B77" s="26" t="s">
        <v>119</v>
      </c>
      <c r="C77" s="18"/>
      <c r="D77" s="18"/>
      <c r="E77" s="18"/>
      <c r="F77" s="18"/>
      <c r="G77" s="18"/>
      <c r="H77" s="18"/>
      <c r="I77" s="27"/>
      <c r="J77" s="18"/>
      <c r="K77" s="18"/>
      <c r="L77" s="18"/>
      <c r="M77" s="18"/>
      <c r="N77" s="18"/>
      <c r="O77" s="18"/>
      <c r="P77" s="18"/>
      <c r="Q77" s="18"/>
      <c r="R77" s="18">
        <v>0.5</v>
      </c>
      <c r="S77" s="18"/>
      <c r="T77" s="18"/>
      <c r="U77" s="18"/>
      <c r="V77" s="21"/>
      <c r="W77" s="22"/>
      <c r="X77" s="22"/>
      <c r="Y77" s="22">
        <v>1</v>
      </c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4">
        <f t="shared" si="3"/>
        <v>0.5</v>
      </c>
      <c r="AT77" s="24">
        <f t="shared" si="4"/>
        <v>1</v>
      </c>
      <c r="AU77" s="25">
        <f t="shared" si="5"/>
        <v>1.5</v>
      </c>
      <c r="AV77" s="107"/>
    </row>
    <row r="78" spans="1:48" x14ac:dyDescent="0.25">
      <c r="A78" s="4">
        <v>75</v>
      </c>
      <c r="B78" s="26" t="s">
        <v>120</v>
      </c>
      <c r="C78" s="18"/>
      <c r="D78" s="18"/>
      <c r="E78" s="18"/>
      <c r="F78" s="18"/>
      <c r="G78" s="18"/>
      <c r="H78" s="18"/>
      <c r="I78" s="2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4">
        <f t="shared" si="3"/>
        <v>0</v>
      </c>
      <c r="AT78" s="24">
        <f t="shared" si="4"/>
        <v>0</v>
      </c>
      <c r="AU78" s="25">
        <f t="shared" si="5"/>
        <v>0</v>
      </c>
      <c r="AV78" s="107"/>
    </row>
    <row r="79" spans="1:48" x14ac:dyDescent="0.25">
      <c r="A79" s="4">
        <v>76</v>
      </c>
      <c r="B79" s="40" t="s">
        <v>121</v>
      </c>
      <c r="C79" s="18"/>
      <c r="D79" s="18">
        <v>0.5</v>
      </c>
      <c r="E79" s="18"/>
      <c r="F79" s="18"/>
      <c r="G79" s="18"/>
      <c r="H79" s="18"/>
      <c r="I79" s="27"/>
      <c r="J79" s="18"/>
      <c r="K79" s="18"/>
      <c r="L79" s="18">
        <v>1</v>
      </c>
      <c r="M79" s="18"/>
      <c r="N79" s="18"/>
      <c r="O79" s="18"/>
      <c r="P79" s="18"/>
      <c r="Q79" s="18"/>
      <c r="R79" s="18"/>
      <c r="S79" s="18"/>
      <c r="T79" s="18"/>
      <c r="U79" s="18"/>
      <c r="V79" s="21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33">
        <f t="shared" si="3"/>
        <v>1.5</v>
      </c>
      <c r="AT79" s="33">
        <f t="shared" si="4"/>
        <v>0</v>
      </c>
      <c r="AU79" s="34">
        <f t="shared" si="5"/>
        <v>1.5</v>
      </c>
      <c r="AV79" s="107"/>
    </row>
    <row r="80" spans="1:48" x14ac:dyDescent="0.25">
      <c r="A80" s="4">
        <v>77</v>
      </c>
      <c r="B80" s="26" t="s">
        <v>122</v>
      </c>
      <c r="C80" s="18"/>
      <c r="D80" s="18"/>
      <c r="E80" s="18"/>
      <c r="F80" s="18"/>
      <c r="G80" s="18"/>
      <c r="H80" s="18"/>
      <c r="I80" s="27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1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32">
        <f t="shared" si="3"/>
        <v>0</v>
      </c>
      <c r="AT80" s="32">
        <f t="shared" si="4"/>
        <v>0</v>
      </c>
      <c r="AU80" s="46">
        <f t="shared" si="5"/>
        <v>0</v>
      </c>
      <c r="AV80" s="107"/>
    </row>
    <row r="81" spans="1:48" ht="25.5" x14ac:dyDescent="0.25">
      <c r="A81" s="4">
        <v>78</v>
      </c>
      <c r="B81" s="17" t="s">
        <v>123</v>
      </c>
      <c r="C81" s="18"/>
      <c r="D81" s="18"/>
      <c r="E81" s="18"/>
      <c r="F81" s="18"/>
      <c r="G81" s="18"/>
      <c r="H81" s="18"/>
      <c r="I81" s="27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21">
        <v>3</v>
      </c>
      <c r="W81" s="22"/>
      <c r="X81" s="22"/>
      <c r="Y81" s="22"/>
      <c r="Z81" s="22"/>
      <c r="AA81" s="22">
        <v>1</v>
      </c>
      <c r="AB81" s="22"/>
      <c r="AC81" s="22"/>
      <c r="AD81" s="22">
        <v>1</v>
      </c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32"/>
      <c r="AP81" s="22"/>
      <c r="AQ81" s="22"/>
      <c r="AR81" s="22"/>
      <c r="AS81" s="24">
        <f t="shared" si="3"/>
        <v>0</v>
      </c>
      <c r="AT81" s="24">
        <f t="shared" si="4"/>
        <v>5</v>
      </c>
      <c r="AU81" s="25">
        <f t="shared" si="5"/>
        <v>5</v>
      </c>
      <c r="AV81" s="107"/>
    </row>
    <row r="82" spans="1:48" x14ac:dyDescent="0.25">
      <c r="A82" s="4">
        <v>79</v>
      </c>
      <c r="B82" s="17" t="s">
        <v>124</v>
      </c>
      <c r="C82" s="19">
        <v>1.5</v>
      </c>
      <c r="D82" s="122">
        <v>1</v>
      </c>
      <c r="E82" s="18"/>
      <c r="F82" s="121"/>
      <c r="G82" s="121">
        <v>1</v>
      </c>
      <c r="H82" s="18"/>
      <c r="I82" s="27"/>
      <c r="J82" s="121">
        <v>1.5</v>
      </c>
      <c r="K82" s="18">
        <v>1</v>
      </c>
      <c r="L82" s="121">
        <v>2</v>
      </c>
      <c r="M82" s="18">
        <v>1</v>
      </c>
      <c r="N82" s="18"/>
      <c r="O82" s="18">
        <v>1</v>
      </c>
      <c r="P82" s="18"/>
      <c r="Q82" s="18">
        <v>1</v>
      </c>
      <c r="R82" s="18"/>
      <c r="S82" s="18"/>
      <c r="T82" s="18"/>
      <c r="U82" s="18">
        <v>0.5</v>
      </c>
      <c r="V82" s="21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4">
        <f t="shared" si="3"/>
        <v>11.5</v>
      </c>
      <c r="AT82" s="24">
        <f t="shared" si="4"/>
        <v>0</v>
      </c>
      <c r="AU82" s="25">
        <f t="shared" si="5"/>
        <v>11.5</v>
      </c>
      <c r="AV82" s="107">
        <v>1.5</v>
      </c>
    </row>
    <row r="83" spans="1:48" x14ac:dyDescent="0.25">
      <c r="A83" s="4">
        <v>80</v>
      </c>
      <c r="B83" s="17" t="s">
        <v>125</v>
      </c>
      <c r="C83" s="18"/>
      <c r="D83" s="18"/>
      <c r="E83" s="18"/>
      <c r="F83" s="18"/>
      <c r="G83" s="18"/>
      <c r="H83" s="18"/>
      <c r="I83" s="27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21"/>
      <c r="W83" s="22"/>
      <c r="X83" s="22"/>
      <c r="Y83" s="22">
        <v>1</v>
      </c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4">
        <f t="shared" si="3"/>
        <v>0</v>
      </c>
      <c r="AT83" s="24">
        <f t="shared" si="4"/>
        <v>1</v>
      </c>
      <c r="AU83" s="25">
        <f t="shared" si="5"/>
        <v>1</v>
      </c>
      <c r="AV83" s="107">
        <v>1</v>
      </c>
    </row>
    <row r="84" spans="1:48" ht="25.5" x14ac:dyDescent="0.25">
      <c r="A84" s="4">
        <v>81</v>
      </c>
      <c r="B84" s="17" t="s">
        <v>126</v>
      </c>
      <c r="C84" s="18"/>
      <c r="D84" s="18"/>
      <c r="E84" s="18"/>
      <c r="F84" s="18"/>
      <c r="G84" s="18"/>
      <c r="H84" s="18"/>
      <c r="I84" s="27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21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4">
        <f t="shared" si="3"/>
        <v>0</v>
      </c>
      <c r="AT84" s="24">
        <f t="shared" si="4"/>
        <v>0</v>
      </c>
      <c r="AU84" s="25">
        <f t="shared" si="5"/>
        <v>0</v>
      </c>
      <c r="AV84" s="107"/>
    </row>
    <row r="85" spans="1:48" x14ac:dyDescent="0.25">
      <c r="A85" s="4">
        <v>82</v>
      </c>
      <c r="B85" s="17" t="s">
        <v>127</v>
      </c>
      <c r="C85" s="18"/>
      <c r="D85" s="18"/>
      <c r="E85" s="18"/>
      <c r="F85" s="18"/>
      <c r="G85" s="18"/>
      <c r="H85" s="18"/>
      <c r="I85" s="27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1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4">
        <f t="shared" si="3"/>
        <v>0</v>
      </c>
      <c r="AT85" s="24">
        <f t="shared" si="4"/>
        <v>0</v>
      </c>
      <c r="AU85" s="25">
        <f t="shared" si="5"/>
        <v>0</v>
      </c>
      <c r="AV85" s="107"/>
    </row>
    <row r="86" spans="1:48" ht="25.5" x14ac:dyDescent="0.25">
      <c r="A86" s="4">
        <v>83</v>
      </c>
      <c r="B86" s="17" t="s">
        <v>128</v>
      </c>
      <c r="C86" s="18"/>
      <c r="D86" s="18"/>
      <c r="E86" s="18"/>
      <c r="F86" s="18"/>
      <c r="G86" s="18"/>
      <c r="H86" s="18"/>
      <c r="I86" s="27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1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4">
        <f t="shared" si="3"/>
        <v>0</v>
      </c>
      <c r="AT86" s="24">
        <f t="shared" si="4"/>
        <v>0</v>
      </c>
      <c r="AU86" s="25">
        <f t="shared" si="5"/>
        <v>0</v>
      </c>
      <c r="AV86" s="107"/>
    </row>
    <row r="87" spans="1:48" x14ac:dyDescent="0.25">
      <c r="A87" s="4">
        <v>84</v>
      </c>
      <c r="B87" s="26" t="s">
        <v>129</v>
      </c>
      <c r="C87" s="18"/>
      <c r="D87" s="19">
        <v>1</v>
      </c>
      <c r="E87" s="18"/>
      <c r="F87" s="18">
        <v>1</v>
      </c>
      <c r="G87" s="18"/>
      <c r="H87" s="19">
        <v>1</v>
      </c>
      <c r="I87" s="2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1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4">
        <f t="shared" si="3"/>
        <v>3</v>
      </c>
      <c r="AT87" s="24">
        <f t="shared" si="4"/>
        <v>0</v>
      </c>
      <c r="AU87" s="25">
        <f t="shared" si="5"/>
        <v>3</v>
      </c>
      <c r="AV87" s="107">
        <v>2</v>
      </c>
    </row>
    <row r="88" spans="1:48" x14ac:dyDescent="0.25">
      <c r="A88" s="4">
        <v>85</v>
      </c>
      <c r="B88" s="17" t="s">
        <v>130</v>
      </c>
      <c r="C88" s="18"/>
      <c r="D88" s="18"/>
      <c r="E88" s="18"/>
      <c r="F88" s="18"/>
      <c r="G88" s="18"/>
      <c r="H88" s="18"/>
      <c r="I88" s="27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1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4">
        <f t="shared" si="3"/>
        <v>0</v>
      </c>
      <c r="AT88" s="24">
        <f t="shared" si="4"/>
        <v>0</v>
      </c>
      <c r="AU88" s="25">
        <f t="shared" si="5"/>
        <v>0</v>
      </c>
      <c r="AV88" s="107"/>
    </row>
    <row r="89" spans="1:48" x14ac:dyDescent="0.25">
      <c r="A89" s="4">
        <v>86</v>
      </c>
      <c r="B89" s="17" t="s">
        <v>131</v>
      </c>
      <c r="C89" s="18"/>
      <c r="D89" s="18"/>
      <c r="E89" s="18"/>
      <c r="F89" s="18"/>
      <c r="G89" s="18"/>
      <c r="H89" s="18"/>
      <c r="I89" s="27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4">
        <f t="shared" si="3"/>
        <v>0</v>
      </c>
      <c r="AT89" s="24">
        <f t="shared" si="4"/>
        <v>0</v>
      </c>
      <c r="AU89" s="25">
        <f t="shared" si="5"/>
        <v>0</v>
      </c>
      <c r="AV89" s="107"/>
    </row>
    <row r="90" spans="1:48" x14ac:dyDescent="0.25">
      <c r="A90" s="4">
        <v>87</v>
      </c>
      <c r="B90" s="17" t="s">
        <v>132</v>
      </c>
      <c r="C90" s="18"/>
      <c r="D90" s="18"/>
      <c r="E90" s="18"/>
      <c r="F90" s="18"/>
      <c r="G90" s="18"/>
      <c r="H90" s="18"/>
      <c r="I90" s="27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1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4">
        <f t="shared" si="3"/>
        <v>0</v>
      </c>
      <c r="AT90" s="24">
        <f t="shared" si="4"/>
        <v>0</v>
      </c>
      <c r="AU90" s="25">
        <f t="shared" si="5"/>
        <v>0</v>
      </c>
      <c r="AV90" s="107"/>
    </row>
    <row r="91" spans="1:48" x14ac:dyDescent="0.25">
      <c r="A91" s="4">
        <v>88</v>
      </c>
      <c r="B91" s="17" t="s">
        <v>133</v>
      </c>
      <c r="C91" s="18"/>
      <c r="D91" s="18"/>
      <c r="E91" s="18"/>
      <c r="F91" s="18"/>
      <c r="G91" s="18"/>
      <c r="H91" s="18"/>
      <c r="I91" s="27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4">
        <f t="shared" si="3"/>
        <v>0</v>
      </c>
      <c r="AT91" s="24">
        <f t="shared" si="4"/>
        <v>0</v>
      </c>
      <c r="AU91" s="25">
        <f t="shared" si="5"/>
        <v>0</v>
      </c>
      <c r="AV91" s="107"/>
    </row>
    <row r="92" spans="1:48" x14ac:dyDescent="0.25">
      <c r="A92" s="47">
        <v>89</v>
      </c>
      <c r="B92" s="48" t="s">
        <v>134</v>
      </c>
      <c r="C92" s="18"/>
      <c r="D92" s="18"/>
      <c r="E92" s="18"/>
      <c r="F92" s="18"/>
      <c r="G92" s="18"/>
      <c r="H92" s="18"/>
      <c r="I92" s="27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4">
        <f t="shared" si="3"/>
        <v>0</v>
      </c>
      <c r="AT92" s="24">
        <f t="shared" si="4"/>
        <v>0</v>
      </c>
      <c r="AU92" s="25">
        <f t="shared" si="5"/>
        <v>0</v>
      </c>
      <c r="AV92" s="107"/>
    </row>
    <row r="93" spans="1:48" ht="25.5" x14ac:dyDescent="0.25">
      <c r="A93" s="4">
        <v>90</v>
      </c>
      <c r="B93" s="17" t="s">
        <v>135</v>
      </c>
      <c r="C93" s="18"/>
      <c r="D93" s="18"/>
      <c r="E93" s="18"/>
      <c r="F93" s="18"/>
      <c r="G93" s="18"/>
      <c r="H93" s="18"/>
      <c r="I93" s="27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1"/>
      <c r="W93" s="22"/>
      <c r="X93" s="22"/>
      <c r="Y93" s="22"/>
      <c r="Z93" s="22"/>
      <c r="AA93" s="22"/>
      <c r="AB93" s="22"/>
      <c r="AC93" s="22"/>
      <c r="AD93" s="22"/>
      <c r="AE93" s="22">
        <v>1</v>
      </c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4">
        <f t="shared" si="3"/>
        <v>0</v>
      </c>
      <c r="AT93" s="24">
        <f t="shared" si="4"/>
        <v>1</v>
      </c>
      <c r="AU93" s="25">
        <f t="shared" si="5"/>
        <v>1</v>
      </c>
      <c r="AV93" s="107"/>
    </row>
    <row r="94" spans="1:48" x14ac:dyDescent="0.25">
      <c r="A94" s="12">
        <v>91</v>
      </c>
      <c r="B94" s="17" t="s">
        <v>136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32">
        <f t="shared" si="3"/>
        <v>0</v>
      </c>
      <c r="AT94" s="32">
        <f t="shared" si="4"/>
        <v>0</v>
      </c>
      <c r="AU94" s="46">
        <f t="shared" si="5"/>
        <v>0</v>
      </c>
      <c r="AV94" s="107"/>
    </row>
    <row r="95" spans="1:48" x14ac:dyDescent="0.25">
      <c r="A95" s="41">
        <v>92</v>
      </c>
      <c r="B95" s="17" t="s">
        <v>137</v>
      </c>
      <c r="C95" s="18"/>
      <c r="D95" s="18"/>
      <c r="E95" s="18"/>
      <c r="F95" s="18"/>
      <c r="G95" s="18"/>
      <c r="H95" s="18">
        <v>1</v>
      </c>
      <c r="I95" s="27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1"/>
      <c r="W95" s="22"/>
      <c r="X95" s="22"/>
      <c r="Y95" s="22"/>
      <c r="Z95" s="22"/>
      <c r="AA95" s="23">
        <v>1</v>
      </c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4">
        <f t="shared" si="3"/>
        <v>1</v>
      </c>
      <c r="AT95" s="24">
        <f t="shared" si="4"/>
        <v>1</v>
      </c>
      <c r="AU95" s="25">
        <f t="shared" si="5"/>
        <v>2</v>
      </c>
      <c r="AV95" s="107"/>
    </row>
    <row r="96" spans="1:48" ht="51" x14ac:dyDescent="0.25">
      <c r="A96" s="12">
        <v>93</v>
      </c>
      <c r="B96" s="17" t="s">
        <v>138</v>
      </c>
      <c r="C96" s="18"/>
      <c r="D96" s="18"/>
      <c r="E96" s="18"/>
      <c r="F96" s="18"/>
      <c r="G96" s="18"/>
      <c r="H96" s="18"/>
      <c r="I96" s="27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21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>
        <v>1</v>
      </c>
      <c r="AJ96" s="22"/>
      <c r="AK96" s="22"/>
      <c r="AL96" s="22"/>
      <c r="AM96" s="22"/>
      <c r="AN96" s="22"/>
      <c r="AO96" s="22"/>
      <c r="AP96" s="22"/>
      <c r="AQ96" s="22"/>
      <c r="AR96" s="22"/>
      <c r="AS96" s="24">
        <f t="shared" si="3"/>
        <v>0</v>
      </c>
      <c r="AT96" s="24">
        <f t="shared" si="4"/>
        <v>1</v>
      </c>
      <c r="AU96" s="25">
        <f t="shared" si="5"/>
        <v>1</v>
      </c>
      <c r="AV96" s="107"/>
    </row>
    <row r="97" spans="1:48" ht="51" x14ac:dyDescent="0.25">
      <c r="A97" s="12">
        <v>94</v>
      </c>
      <c r="B97" s="17" t="s">
        <v>139</v>
      </c>
      <c r="C97" s="18"/>
      <c r="D97" s="18"/>
      <c r="E97" s="18"/>
      <c r="F97" s="18"/>
      <c r="G97" s="18"/>
      <c r="H97" s="18"/>
      <c r="I97" s="27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21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4">
        <f t="shared" si="3"/>
        <v>0</v>
      </c>
      <c r="AT97" s="24">
        <f t="shared" si="4"/>
        <v>0</v>
      </c>
      <c r="AU97" s="25">
        <f t="shared" si="5"/>
        <v>0</v>
      </c>
      <c r="AV97" s="107"/>
    </row>
    <row r="98" spans="1:48" ht="38.25" x14ac:dyDescent="0.25">
      <c r="A98" s="12">
        <v>95</v>
      </c>
      <c r="B98" s="17" t="s">
        <v>140</v>
      </c>
      <c r="C98" s="18"/>
      <c r="D98" s="18"/>
      <c r="E98" s="18"/>
      <c r="F98" s="18"/>
      <c r="G98" s="18"/>
      <c r="H98" s="18"/>
      <c r="I98" s="27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21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4">
        <f t="shared" si="3"/>
        <v>0</v>
      </c>
      <c r="AT98" s="24">
        <f t="shared" si="4"/>
        <v>0</v>
      </c>
      <c r="AU98" s="25">
        <f t="shared" si="5"/>
        <v>0</v>
      </c>
      <c r="AV98" s="107"/>
    </row>
    <row r="99" spans="1:48" ht="25.5" x14ac:dyDescent="0.25">
      <c r="A99" s="12">
        <v>96</v>
      </c>
      <c r="B99" s="17" t="s">
        <v>144</v>
      </c>
      <c r="C99" s="18"/>
      <c r="D99" s="18"/>
      <c r="E99" s="18"/>
      <c r="F99" s="18"/>
      <c r="G99" s="18"/>
      <c r="H99" s="18"/>
      <c r="I99" s="27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21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>
        <v>1</v>
      </c>
      <c r="AJ99" s="22"/>
      <c r="AK99" s="22"/>
      <c r="AL99" s="22"/>
      <c r="AM99" s="22"/>
      <c r="AN99" s="22"/>
      <c r="AO99" s="22"/>
      <c r="AP99" s="22"/>
      <c r="AQ99" s="22"/>
      <c r="AR99" s="22"/>
      <c r="AS99" s="24">
        <f t="shared" si="3"/>
        <v>0</v>
      </c>
      <c r="AT99" s="24">
        <f t="shared" si="4"/>
        <v>1</v>
      </c>
      <c r="AU99" s="25">
        <f t="shared" si="5"/>
        <v>1</v>
      </c>
      <c r="AV99" s="107"/>
    </row>
    <row r="100" spans="1:48" x14ac:dyDescent="0.25">
      <c r="A100" s="12">
        <v>97</v>
      </c>
      <c r="B100" s="17" t="s">
        <v>141</v>
      </c>
      <c r="C100" s="18"/>
      <c r="D100" s="18"/>
      <c r="E100" s="18"/>
      <c r="F100" s="18"/>
      <c r="G100" s="18"/>
      <c r="H100" s="18"/>
      <c r="I100" s="27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21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4">
        <f t="shared" si="3"/>
        <v>0</v>
      </c>
      <c r="AT100" s="24">
        <f t="shared" si="4"/>
        <v>0</v>
      </c>
      <c r="AU100" s="25">
        <f t="shared" si="5"/>
        <v>0</v>
      </c>
      <c r="AV100" s="107"/>
    </row>
    <row r="101" spans="1:48" ht="38.25" x14ac:dyDescent="0.25">
      <c r="A101" s="12">
        <v>98</v>
      </c>
      <c r="B101" s="48" t="s">
        <v>142</v>
      </c>
      <c r="C101" s="18"/>
      <c r="D101" s="18"/>
      <c r="E101" s="18"/>
      <c r="F101" s="18"/>
      <c r="G101" s="18"/>
      <c r="H101" s="18"/>
      <c r="I101" s="27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21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4">
        <f t="shared" si="3"/>
        <v>0</v>
      </c>
      <c r="AT101" s="24">
        <f t="shared" si="4"/>
        <v>0</v>
      </c>
      <c r="AU101" s="25">
        <f t="shared" si="5"/>
        <v>0</v>
      </c>
      <c r="AV101" s="107"/>
    </row>
    <row r="102" spans="1:48" ht="201.75" x14ac:dyDescent="0.25">
      <c r="A102" s="4" t="s">
        <v>0</v>
      </c>
      <c r="B102" s="5" t="s">
        <v>1</v>
      </c>
      <c r="C102" s="112" t="s">
        <v>2</v>
      </c>
      <c r="D102" s="6" t="s">
        <v>3</v>
      </c>
      <c r="E102" s="6" t="s">
        <v>4</v>
      </c>
      <c r="F102" s="6" t="s">
        <v>5</v>
      </c>
      <c r="G102" s="6" t="s">
        <v>6</v>
      </c>
      <c r="H102" s="6" t="s">
        <v>7</v>
      </c>
      <c r="I102" s="6" t="s">
        <v>8</v>
      </c>
      <c r="J102" s="112" t="s">
        <v>9</v>
      </c>
      <c r="K102" s="6" t="s">
        <v>10</v>
      </c>
      <c r="L102" s="6" t="s">
        <v>11</v>
      </c>
      <c r="M102" s="6" t="s">
        <v>12</v>
      </c>
      <c r="N102" s="6" t="s">
        <v>13</v>
      </c>
      <c r="O102" s="112" t="s">
        <v>14</v>
      </c>
      <c r="P102" s="6" t="s">
        <v>15</v>
      </c>
      <c r="Q102" s="6" t="s">
        <v>16</v>
      </c>
      <c r="R102" s="6" t="s">
        <v>17</v>
      </c>
      <c r="S102" s="6" t="s">
        <v>18</v>
      </c>
      <c r="T102" s="6" t="s">
        <v>19</v>
      </c>
      <c r="U102" s="6" t="s">
        <v>20</v>
      </c>
      <c r="V102" s="6" t="s">
        <v>21</v>
      </c>
      <c r="W102" s="6" t="s">
        <v>22</v>
      </c>
      <c r="X102" s="7" t="s">
        <v>23</v>
      </c>
      <c r="Y102" s="6" t="s">
        <v>24</v>
      </c>
      <c r="Z102" s="6" t="s">
        <v>25</v>
      </c>
      <c r="AA102" s="6" t="s">
        <v>26</v>
      </c>
      <c r="AB102" s="6" t="s">
        <v>27</v>
      </c>
      <c r="AC102" s="6" t="s">
        <v>28</v>
      </c>
      <c r="AD102" s="6" t="s">
        <v>29</v>
      </c>
      <c r="AE102" s="6" t="s">
        <v>30</v>
      </c>
      <c r="AF102" s="112" t="s">
        <v>31</v>
      </c>
      <c r="AG102" s="6" t="s">
        <v>32</v>
      </c>
      <c r="AH102" s="6" t="s">
        <v>33</v>
      </c>
      <c r="AI102" s="112" t="s">
        <v>34</v>
      </c>
      <c r="AJ102" s="8"/>
      <c r="AK102" s="6" t="s">
        <v>35</v>
      </c>
      <c r="AL102" s="6" t="s">
        <v>36</v>
      </c>
      <c r="AM102" s="6" t="s">
        <v>37</v>
      </c>
      <c r="AN102" s="6" t="s">
        <v>38</v>
      </c>
      <c r="AO102" s="6" t="s">
        <v>39</v>
      </c>
      <c r="AP102" s="6" t="s">
        <v>40</v>
      </c>
      <c r="AQ102" s="6" t="s">
        <v>41</v>
      </c>
      <c r="AR102" s="6" t="s">
        <v>42</v>
      </c>
      <c r="AS102" s="9" t="s">
        <v>43</v>
      </c>
      <c r="AT102" s="9" t="s">
        <v>44</v>
      </c>
      <c r="AU102" s="10" t="s">
        <v>45</v>
      </c>
      <c r="AV102" s="107"/>
    </row>
    <row r="103" spans="1:48" ht="38.25" x14ac:dyDescent="0.25">
      <c r="A103" s="12">
        <v>99</v>
      </c>
      <c r="B103" s="48" t="s">
        <v>143</v>
      </c>
      <c r="C103" s="18"/>
      <c r="D103" s="18"/>
      <c r="E103" s="18"/>
      <c r="F103" s="18"/>
      <c r="G103" s="18"/>
      <c r="H103" s="18"/>
      <c r="I103" s="27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21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4">
        <f t="shared" si="3"/>
        <v>0</v>
      </c>
      <c r="AT103" s="24">
        <f t="shared" si="4"/>
        <v>0</v>
      </c>
      <c r="AU103" s="25">
        <f t="shared" si="5"/>
        <v>0</v>
      </c>
      <c r="AV103" s="107"/>
    </row>
    <row r="104" spans="1:48" ht="25.5" x14ac:dyDescent="0.25">
      <c r="A104" s="12">
        <v>100</v>
      </c>
      <c r="B104" s="17" t="s">
        <v>144</v>
      </c>
      <c r="C104" s="18"/>
      <c r="D104" s="18"/>
      <c r="E104" s="18"/>
      <c r="F104" s="18"/>
      <c r="G104" s="18"/>
      <c r="H104" s="18"/>
      <c r="I104" s="27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21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>
        <v>3</v>
      </c>
      <c r="AM104" s="22"/>
      <c r="AN104" s="22"/>
      <c r="AO104" s="22"/>
      <c r="AP104" s="22"/>
      <c r="AQ104" s="22"/>
      <c r="AR104" s="22"/>
      <c r="AS104" s="24">
        <f t="shared" si="3"/>
        <v>0</v>
      </c>
      <c r="AT104" s="24">
        <f t="shared" si="4"/>
        <v>3</v>
      </c>
      <c r="AU104" s="25">
        <f t="shared" si="5"/>
        <v>3</v>
      </c>
      <c r="AV104" s="107"/>
    </row>
    <row r="105" spans="1:48" ht="25.5" x14ac:dyDescent="0.25">
      <c r="A105" s="12">
        <v>101</v>
      </c>
      <c r="B105" s="17" t="s">
        <v>145</v>
      </c>
      <c r="C105" s="18"/>
      <c r="D105" s="18"/>
      <c r="E105" s="18"/>
      <c r="F105" s="18"/>
      <c r="G105" s="18"/>
      <c r="H105" s="18"/>
      <c r="I105" s="27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21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4">
        <f t="shared" si="3"/>
        <v>0</v>
      </c>
      <c r="AT105" s="24">
        <f t="shared" si="4"/>
        <v>0</v>
      </c>
      <c r="AU105" s="25">
        <f t="shared" si="5"/>
        <v>0</v>
      </c>
      <c r="AV105" s="107"/>
    </row>
    <row r="106" spans="1:48" x14ac:dyDescent="0.25">
      <c r="A106" s="12">
        <v>102</v>
      </c>
      <c r="B106" s="17" t="s">
        <v>146</v>
      </c>
      <c r="C106" s="18"/>
      <c r="D106" s="18"/>
      <c r="E106" s="18"/>
      <c r="F106" s="18"/>
      <c r="G106" s="18"/>
      <c r="H106" s="18"/>
      <c r="I106" s="27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21"/>
      <c r="W106" s="22"/>
      <c r="X106" s="22"/>
      <c r="Y106" s="22"/>
      <c r="Z106" s="22"/>
      <c r="AA106" s="22"/>
      <c r="AB106" s="22"/>
      <c r="AC106" s="22"/>
      <c r="AD106" s="22"/>
      <c r="AE106" s="22"/>
      <c r="AF106" s="22">
        <v>1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4">
        <f t="shared" si="3"/>
        <v>0</v>
      </c>
      <c r="AT106" s="24">
        <f t="shared" si="4"/>
        <v>1</v>
      </c>
      <c r="AU106" s="25">
        <f t="shared" si="5"/>
        <v>1</v>
      </c>
      <c r="AV106" s="107"/>
    </row>
    <row r="107" spans="1:48" x14ac:dyDescent="0.25">
      <c r="A107" s="12">
        <v>103</v>
      </c>
      <c r="B107" s="17" t="s">
        <v>147</v>
      </c>
      <c r="C107" s="18"/>
      <c r="D107" s="18"/>
      <c r="E107" s="18"/>
      <c r="F107" s="18"/>
      <c r="G107" s="18"/>
      <c r="H107" s="18"/>
      <c r="I107" s="27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21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4">
        <f t="shared" si="3"/>
        <v>0</v>
      </c>
      <c r="AT107" s="24">
        <f t="shared" si="4"/>
        <v>0</v>
      </c>
      <c r="AU107" s="25">
        <f t="shared" si="5"/>
        <v>0</v>
      </c>
      <c r="AV107" s="107"/>
    </row>
    <row r="108" spans="1:48" x14ac:dyDescent="0.25">
      <c r="A108" s="12">
        <v>104</v>
      </c>
      <c r="B108" s="17" t="s">
        <v>148</v>
      </c>
      <c r="C108" s="18"/>
      <c r="D108" s="18"/>
      <c r="E108" s="18"/>
      <c r="F108" s="18"/>
      <c r="G108" s="18"/>
      <c r="H108" s="18"/>
      <c r="I108" s="27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21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4">
        <f t="shared" si="3"/>
        <v>0</v>
      </c>
      <c r="AT108" s="24">
        <f>V108+W108+X108+Y108+Z108+AA108+AC108+AD108+AE108+AF108+AG108+AH108+AI108+AJ108+AK108+AL108+AM108+AN108+AO108+AP108+AQ108+AR108</f>
        <v>0</v>
      </c>
      <c r="AU108" s="25">
        <f t="shared" si="5"/>
        <v>0</v>
      </c>
      <c r="AV108" s="107"/>
    </row>
    <row r="109" spans="1:48" ht="25.5" x14ac:dyDescent="0.25">
      <c r="A109" s="12">
        <v>105</v>
      </c>
      <c r="B109" s="17" t="s">
        <v>149</v>
      </c>
      <c r="C109" s="18"/>
      <c r="D109" s="18"/>
      <c r="E109" s="18"/>
      <c r="F109" s="18"/>
      <c r="G109" s="18"/>
      <c r="H109" s="18"/>
      <c r="I109" s="27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21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4">
        <f t="shared" si="3"/>
        <v>0</v>
      </c>
      <c r="AT109" s="24">
        <f>V109+W109+X109+Y109+Z109+AA109+AC109+AD109+AE109+AF109+AG109+AH109+AI109+AJ109+AK109+AL109+AM109+AN109+AO109+AP109+AQ109+AR109</f>
        <v>0</v>
      </c>
      <c r="AU109" s="25">
        <f t="shared" si="5"/>
        <v>0</v>
      </c>
      <c r="AV109" s="107"/>
    </row>
    <row r="110" spans="1:48" x14ac:dyDescent="0.25">
      <c r="A110" s="12">
        <v>106</v>
      </c>
      <c r="B110" s="17" t="s">
        <v>150</v>
      </c>
      <c r="C110" s="18"/>
      <c r="D110" s="18"/>
      <c r="E110" s="18"/>
      <c r="F110" s="18"/>
      <c r="G110" s="18"/>
      <c r="H110" s="18"/>
      <c r="I110" s="27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1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4">
        <f t="shared" si="3"/>
        <v>0</v>
      </c>
      <c r="AT110" s="24">
        <f>V110+W110+X110+Y110+Z110+AA110+AC110+AD110+AE110+AF110+AG110+AH110+AI110+AJ110+AK110+AL110+AM110+AN110+AO110+AP110+AQ110+AR110</f>
        <v>0</v>
      </c>
      <c r="AU110" s="25">
        <f t="shared" si="5"/>
        <v>0</v>
      </c>
      <c r="AV110" s="107"/>
    </row>
    <row r="111" spans="1:48" x14ac:dyDescent="0.25">
      <c r="A111" s="12">
        <v>107</v>
      </c>
      <c r="B111" s="17" t="s">
        <v>151</v>
      </c>
      <c r="C111" s="18"/>
      <c r="D111" s="18"/>
      <c r="E111" s="18"/>
      <c r="F111" s="18"/>
      <c r="G111" s="18"/>
      <c r="H111" s="18"/>
      <c r="I111" s="27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21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4">
        <f t="shared" si="3"/>
        <v>0</v>
      </c>
      <c r="AT111" s="24">
        <f>V111+W111+X111+Y111+Z111+AA111+AC111+AD111+AE111+AF111+AG111+AH111+AI111+AJ111+AK111+AL111+AM111+AN111+AO111+AP111+AQ111+AR111</f>
        <v>0</v>
      </c>
      <c r="AU111" s="25">
        <f t="shared" si="5"/>
        <v>0</v>
      </c>
      <c r="AV111" s="107"/>
    </row>
    <row r="112" spans="1:48" x14ac:dyDescent="0.25">
      <c r="A112" s="49"/>
      <c r="B112" s="40" t="s">
        <v>152</v>
      </c>
      <c r="C112" s="120">
        <f>C2+C3+C4+C5+C6+C7+C8+C9+C10+C11+C12+C13+C14+C15+C16+C17+C18+C19+C20+C21+C22+C23+C24+C25+C26+C27+C28+C29+C30+C31+C32+C33+C34+C35+C38+C39+C40+C41+C42+C43+C44+C45+C49+C50+C51+C52+C53+C54+C55+C57+C58+C59+C60+C61+C62+C63+C64+C65+C66+C67+C68+C70+C71+C72+C73+C74+C75+C76+C77+C78+C79+C81+C82+C83+C84+C85+C86+C87+C88+C89+C90+C100</f>
        <v>8.5</v>
      </c>
      <c r="D112" s="50">
        <f t="shared" ref="D112:AR112" si="6">D2+D3+D4+D5+D6+D7+D8+D9+D10+D11+D12+D13+D14+D15+D16+D17+D18+D19+D20+D21+D22+D23+D24+D25+D26+D27+D28+D29+D30+D31+D32+D33+D34+D35+D38+D39+D40+D41+D42+D43+D44+D45+D49+D50+D51+D52+D53+D54+D55+D57+D58+D59+D60+D61+D62+D63+D64+D65+D66+D67+D68+D70+D71+D72+D73+D74+D75+D76+D77+D78+D79+D81+D82+D83+D84+D85+D86+D87+D88+D89+D90+D100</f>
        <v>15.5</v>
      </c>
      <c r="E112" s="50">
        <f t="shared" si="6"/>
        <v>0</v>
      </c>
      <c r="F112" s="50">
        <f t="shared" si="6"/>
        <v>14</v>
      </c>
      <c r="G112" s="50">
        <f t="shared" si="6"/>
        <v>11</v>
      </c>
      <c r="H112" s="50">
        <f t="shared" si="6"/>
        <v>8</v>
      </c>
      <c r="I112" s="50">
        <f t="shared" si="6"/>
        <v>2.5</v>
      </c>
      <c r="J112" s="50">
        <f t="shared" si="6"/>
        <v>5.75</v>
      </c>
      <c r="K112" s="50">
        <f t="shared" si="6"/>
        <v>12</v>
      </c>
      <c r="L112" s="50">
        <f t="shared" si="6"/>
        <v>14.5</v>
      </c>
      <c r="M112" s="50">
        <f t="shared" si="6"/>
        <v>9.75</v>
      </c>
      <c r="N112" s="50">
        <f t="shared" si="6"/>
        <v>0</v>
      </c>
      <c r="O112" s="50">
        <f t="shared" si="6"/>
        <v>6.5</v>
      </c>
      <c r="P112" s="50">
        <f t="shared" si="6"/>
        <v>0</v>
      </c>
      <c r="Q112" s="50">
        <f t="shared" si="6"/>
        <v>2</v>
      </c>
      <c r="R112" s="50">
        <f t="shared" si="6"/>
        <v>14.5</v>
      </c>
      <c r="S112" s="50">
        <f t="shared" si="6"/>
        <v>5</v>
      </c>
      <c r="T112" s="50">
        <f t="shared" si="6"/>
        <v>6.25</v>
      </c>
      <c r="U112" s="50">
        <f t="shared" si="6"/>
        <v>4.5</v>
      </c>
      <c r="V112" s="50">
        <f t="shared" si="6"/>
        <v>13.5</v>
      </c>
      <c r="W112" s="50">
        <f t="shared" si="6"/>
        <v>0.5</v>
      </c>
      <c r="X112" s="50">
        <f t="shared" si="6"/>
        <v>0</v>
      </c>
      <c r="Y112" s="50">
        <f t="shared" si="6"/>
        <v>34</v>
      </c>
      <c r="Z112" s="50">
        <f t="shared" si="6"/>
        <v>1</v>
      </c>
      <c r="AA112" s="50">
        <f t="shared" si="6"/>
        <v>11</v>
      </c>
      <c r="AB112" s="50">
        <f t="shared" si="6"/>
        <v>3</v>
      </c>
      <c r="AC112" s="50">
        <f t="shared" si="6"/>
        <v>3</v>
      </c>
      <c r="AD112" s="50">
        <f t="shared" si="6"/>
        <v>9</v>
      </c>
      <c r="AE112" s="50">
        <f t="shared" si="6"/>
        <v>2</v>
      </c>
      <c r="AF112" s="50">
        <f t="shared" si="6"/>
        <v>4</v>
      </c>
      <c r="AG112" s="50">
        <f t="shared" si="6"/>
        <v>0</v>
      </c>
      <c r="AH112" s="50">
        <f t="shared" si="6"/>
        <v>1</v>
      </c>
      <c r="AI112" s="50">
        <f t="shared" si="6"/>
        <v>4</v>
      </c>
      <c r="AJ112" s="50">
        <f t="shared" si="6"/>
        <v>0</v>
      </c>
      <c r="AK112" s="50">
        <f t="shared" si="6"/>
        <v>1</v>
      </c>
      <c r="AL112" s="50">
        <f t="shared" si="6"/>
        <v>14</v>
      </c>
      <c r="AM112" s="50">
        <f t="shared" si="6"/>
        <v>13</v>
      </c>
      <c r="AN112" s="50">
        <f t="shared" si="6"/>
        <v>3</v>
      </c>
      <c r="AO112" s="50">
        <f t="shared" si="6"/>
        <v>0</v>
      </c>
      <c r="AP112" s="50">
        <f t="shared" si="6"/>
        <v>0</v>
      </c>
      <c r="AQ112" s="50">
        <f t="shared" si="6"/>
        <v>1</v>
      </c>
      <c r="AR112" s="50">
        <f t="shared" si="6"/>
        <v>0</v>
      </c>
      <c r="AS112" s="51">
        <f>C112+D112+E112+F112+G112+H112+I112+J112+K112+L112+M112+N112+O112+P112+Q112+R112+S112+T112+U112+V6</f>
        <v>140.25</v>
      </c>
      <c r="AT112" s="51">
        <f>V112+W112+X112+Y112+Z112+AA112+AB112+AC112+AD112+AE112+AF112+AG112+AH112+AI112+AJ112+AK112+AL112+AM112+AN112+AO112+AP112+AQ112+AR112</f>
        <v>118</v>
      </c>
      <c r="AU112" s="106">
        <f>AS112+AT112</f>
        <v>258.25</v>
      </c>
      <c r="AV112" s="51">
        <v>45.5</v>
      </c>
    </row>
    <row r="113" spans="1:48" x14ac:dyDescent="0.25">
      <c r="A113" s="52"/>
      <c r="B113" s="53"/>
      <c r="C113" s="117"/>
      <c r="D113" s="52"/>
      <c r="E113" s="52"/>
      <c r="F113" s="52"/>
      <c r="G113" s="52"/>
      <c r="H113" s="52"/>
      <c r="I113" s="52"/>
      <c r="J113" s="117"/>
      <c r="K113" s="52"/>
      <c r="L113" s="52"/>
      <c r="M113" s="52"/>
      <c r="N113" s="52"/>
      <c r="O113" s="117"/>
      <c r="P113" s="52"/>
      <c r="Q113" s="52"/>
      <c r="R113" s="52"/>
      <c r="S113" s="52"/>
      <c r="T113" s="52"/>
      <c r="U113" s="52"/>
      <c r="V113" s="54"/>
      <c r="W113" s="55"/>
      <c r="X113" s="55"/>
      <c r="Y113" s="56"/>
      <c r="Z113" s="55"/>
      <c r="AA113" s="55"/>
      <c r="AB113" s="55"/>
      <c r="AC113" s="55"/>
      <c r="AD113" s="55"/>
      <c r="AE113" s="55"/>
      <c r="AF113" s="56"/>
      <c r="AG113" s="55"/>
      <c r="AH113" s="55"/>
      <c r="AI113" s="56"/>
      <c r="AJ113" s="55"/>
      <c r="AK113" s="55"/>
      <c r="AL113" s="55"/>
      <c r="AM113" s="55"/>
      <c r="AN113" s="55"/>
      <c r="AO113" s="55"/>
      <c r="AP113" s="55"/>
      <c r="AQ113" s="55"/>
      <c r="AR113" s="56"/>
      <c r="AS113" s="57">
        <f>C112+D112+E112+F112+G112+H112+I112+J112+K112+L112+M112+N112+O112+P112+Q112+R112+S112+T112+U112</f>
        <v>140.25</v>
      </c>
      <c r="AT113" s="57">
        <f>V112+W112+X112+Y112+Z112+AA112+AB112+AC112+AD112+AE112+AF112+AG112+AH112+AI112+AJ112+AK112+AL112+AM112+AN112+AO112+AP112+AQ112+AR112</f>
        <v>118</v>
      </c>
      <c r="AU113" s="58">
        <f>AS113+AT113</f>
        <v>258.25</v>
      </c>
    </row>
    <row r="114" spans="1:48" x14ac:dyDescent="0.25">
      <c r="A114" s="52"/>
      <c r="B114" s="53"/>
      <c r="C114" s="117"/>
      <c r="D114" s="52"/>
      <c r="E114" s="52"/>
      <c r="F114" s="52"/>
      <c r="G114" s="52"/>
      <c r="H114" s="52"/>
      <c r="I114" s="52"/>
      <c r="J114" s="117"/>
      <c r="K114" s="52"/>
      <c r="L114" s="52"/>
      <c r="M114" s="52"/>
      <c r="N114" s="52"/>
      <c r="O114" s="117"/>
      <c r="P114" s="129" t="s">
        <v>237</v>
      </c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55"/>
      <c r="AC114" s="55"/>
      <c r="AD114" s="55"/>
      <c r="AE114" s="55"/>
      <c r="AF114" s="56"/>
      <c r="AG114" s="55"/>
      <c r="AH114" s="55"/>
      <c r="AI114" s="56"/>
      <c r="AJ114" s="55"/>
      <c r="AK114" s="55"/>
      <c r="AL114" s="55"/>
      <c r="AM114" s="55"/>
      <c r="AN114" s="55"/>
      <c r="AO114" s="55"/>
      <c r="AP114" s="55"/>
      <c r="AQ114" s="55"/>
      <c r="AR114" s="56"/>
      <c r="AS114" s="57"/>
      <c r="AT114" s="57"/>
      <c r="AU114" s="58"/>
    </row>
    <row r="115" spans="1:48" x14ac:dyDescent="0.25">
      <c r="A115" s="52"/>
      <c r="B115" s="53"/>
      <c r="C115" s="117"/>
      <c r="D115" s="52"/>
      <c r="E115" s="52"/>
      <c r="F115" s="129"/>
      <c r="G115" s="129"/>
      <c r="H115" s="129"/>
      <c r="I115" s="129"/>
      <c r="J115" s="129"/>
      <c r="K115" s="129"/>
      <c r="L115" s="52"/>
      <c r="M115" s="52"/>
      <c r="N115" s="52"/>
      <c r="O115" s="117"/>
      <c r="P115" s="52"/>
      <c r="Q115" s="52"/>
      <c r="R115" s="52"/>
      <c r="S115" s="52"/>
      <c r="T115" s="52"/>
      <c r="U115" s="52"/>
      <c r="V115" s="54"/>
      <c r="W115" s="55"/>
      <c r="X115" s="55"/>
      <c r="Y115" s="56"/>
      <c r="Z115" s="55"/>
      <c r="AA115" s="55"/>
      <c r="AB115" s="55"/>
      <c r="AC115" s="55"/>
      <c r="AD115" s="55"/>
      <c r="AE115" s="55"/>
      <c r="AF115" s="56"/>
      <c r="AG115" s="55"/>
      <c r="AH115" s="55"/>
      <c r="AI115" s="56"/>
      <c r="AJ115" s="55"/>
      <c r="AK115" s="55"/>
      <c r="AL115" s="55"/>
      <c r="AM115" s="55"/>
      <c r="AN115" s="55"/>
      <c r="AO115" s="55"/>
      <c r="AP115" s="55"/>
      <c r="AQ115" s="55"/>
      <c r="AR115" s="56"/>
      <c r="AS115" s="57"/>
      <c r="AT115" s="57"/>
      <c r="AU115" s="58"/>
    </row>
    <row r="116" spans="1:48" x14ac:dyDescent="0.25">
      <c r="A116" s="59">
        <v>1</v>
      </c>
      <c r="B116" s="60" t="s">
        <v>153</v>
      </c>
      <c r="C116" s="12"/>
      <c r="D116" s="4"/>
      <c r="E116" s="4"/>
      <c r="F116" s="4">
        <v>5</v>
      </c>
      <c r="G116" s="4"/>
      <c r="H116" s="12">
        <v>2</v>
      </c>
      <c r="I116" s="4"/>
      <c r="J116" s="47">
        <v>2</v>
      </c>
      <c r="K116" s="4">
        <v>5</v>
      </c>
      <c r="L116" s="4"/>
      <c r="M116" s="4">
        <v>1</v>
      </c>
      <c r="N116" s="4"/>
      <c r="O116" s="12"/>
      <c r="P116" s="4"/>
      <c r="Q116" s="4"/>
      <c r="R116" s="4">
        <v>1</v>
      </c>
      <c r="S116" s="4"/>
      <c r="T116" s="4"/>
      <c r="U116" s="4"/>
      <c r="V116" s="61"/>
      <c r="W116" s="3"/>
      <c r="X116" s="3"/>
      <c r="Y116" s="3"/>
      <c r="Z116" s="3"/>
      <c r="AA116" s="62">
        <v>2</v>
      </c>
      <c r="AB116" s="3"/>
      <c r="AC116" s="3"/>
      <c r="AD116" s="3"/>
      <c r="AE116" s="3"/>
      <c r="AF116" s="63"/>
      <c r="AG116" s="3"/>
      <c r="AH116" s="3"/>
      <c r="AI116" s="63"/>
      <c r="AJ116" s="3"/>
      <c r="AK116" s="3"/>
      <c r="AL116" s="3"/>
      <c r="AM116" s="3"/>
      <c r="AN116" s="3"/>
      <c r="AO116" s="3"/>
      <c r="AP116" s="3"/>
      <c r="AQ116" s="3"/>
      <c r="AR116" s="63"/>
      <c r="AS116" s="64">
        <f>C116+D116+E116+F116+G116+H116+I116+J116+K116+L116+M116+N116+O116+P116+Q116+R116+S116+T116+U116</f>
        <v>16</v>
      </c>
      <c r="AT116" s="64">
        <f>V116+W116+X116+Y116+Z116+AA116+AB116+AC116+AD116+AE116+AF116+AG116+AH116+AI116+AK116+AL116+AM116+AN116+AO116+AP116+AQ116+AR116</f>
        <v>2</v>
      </c>
      <c r="AU116" s="65">
        <f>AS116+AT116</f>
        <v>18</v>
      </c>
      <c r="AV116" s="11">
        <v>2</v>
      </c>
    </row>
    <row r="117" spans="1:48" ht="25.5" x14ac:dyDescent="0.25">
      <c r="A117" s="66">
        <v>2</v>
      </c>
      <c r="B117" s="67" t="s">
        <v>154</v>
      </c>
      <c r="C117" s="12"/>
      <c r="D117" s="4"/>
      <c r="E117" s="4"/>
      <c r="F117" s="4"/>
      <c r="G117" s="4"/>
      <c r="H117" s="4"/>
      <c r="I117" s="4"/>
      <c r="J117" s="12"/>
      <c r="K117" s="4"/>
      <c r="L117" s="4"/>
      <c r="M117" s="4"/>
      <c r="N117" s="4"/>
      <c r="O117" s="12"/>
      <c r="P117" s="4"/>
      <c r="Q117" s="4"/>
      <c r="R117" s="4"/>
      <c r="S117" s="4"/>
      <c r="T117" s="4"/>
      <c r="U117" s="4"/>
      <c r="V117" s="61"/>
      <c r="W117" s="3"/>
      <c r="X117" s="3"/>
      <c r="Y117" s="3"/>
      <c r="Z117" s="3"/>
      <c r="AA117" s="63"/>
      <c r="AB117" s="3"/>
      <c r="AC117" s="3"/>
      <c r="AD117" s="3"/>
      <c r="AE117" s="3"/>
      <c r="AF117" s="63"/>
      <c r="AG117" s="3"/>
      <c r="AH117" s="3"/>
      <c r="AI117" s="63"/>
      <c r="AJ117" s="3"/>
      <c r="AK117" s="3"/>
      <c r="AL117" s="3"/>
      <c r="AM117" s="3"/>
      <c r="AN117" s="3"/>
      <c r="AO117" s="3"/>
      <c r="AP117" s="3"/>
      <c r="AQ117" s="3"/>
      <c r="AR117" s="63"/>
      <c r="AS117" s="64">
        <f t="shared" ref="AS117:AS180" si="7">C117+D117+E117+F117+G117+H117+I117+J117+K117+L117+M117+N117+O117+P117+Q117+R117+S117+T117+U117</f>
        <v>0</v>
      </c>
      <c r="AT117" s="64">
        <f t="shared" ref="AT117:AT180" si="8">V117+W117+X117+Y117+Z117+AA117+AB117+AC117+AD117+AE117+AF117+AG117+AH117+AI117+AK117+AL117+AM117+AN117+AO117+AP117+AQ117+AR117</f>
        <v>0</v>
      </c>
      <c r="AU117" s="65">
        <f t="shared" ref="AU117:AU180" si="9">AS117+AT117</f>
        <v>0</v>
      </c>
    </row>
    <row r="118" spans="1:48" x14ac:dyDescent="0.25">
      <c r="A118" s="66">
        <v>3</v>
      </c>
      <c r="B118" s="68" t="s">
        <v>155</v>
      </c>
      <c r="C118" s="12"/>
      <c r="D118" s="4"/>
      <c r="E118" s="4"/>
      <c r="F118" s="12"/>
      <c r="G118" s="4"/>
      <c r="H118" s="4"/>
      <c r="I118" s="4"/>
      <c r="J118" s="12"/>
      <c r="K118" s="4"/>
      <c r="L118" s="4"/>
      <c r="M118" s="4"/>
      <c r="N118" s="4"/>
      <c r="O118" s="12"/>
      <c r="P118" s="4"/>
      <c r="Q118" s="4"/>
      <c r="R118" s="4"/>
      <c r="S118" s="4"/>
      <c r="T118" s="4"/>
      <c r="U118" s="4"/>
      <c r="V118" s="61"/>
      <c r="W118" s="3"/>
      <c r="X118" s="3"/>
      <c r="Y118" s="3"/>
      <c r="Z118" s="3"/>
      <c r="AA118" s="63"/>
      <c r="AB118" s="3"/>
      <c r="AC118" s="3"/>
      <c r="AD118" s="3"/>
      <c r="AE118" s="3"/>
      <c r="AF118" s="63"/>
      <c r="AG118" s="3"/>
      <c r="AH118" s="3"/>
      <c r="AI118" s="63"/>
      <c r="AJ118" s="3"/>
      <c r="AK118" s="3"/>
      <c r="AL118" s="3"/>
      <c r="AM118" s="3"/>
      <c r="AN118" s="3"/>
      <c r="AO118" s="3"/>
      <c r="AP118" s="3"/>
      <c r="AQ118" s="3"/>
      <c r="AR118" s="63"/>
      <c r="AS118" s="64">
        <f t="shared" si="7"/>
        <v>0</v>
      </c>
      <c r="AT118" s="64">
        <f t="shared" si="8"/>
        <v>0</v>
      </c>
      <c r="AU118" s="65">
        <f t="shared" si="9"/>
        <v>0</v>
      </c>
    </row>
    <row r="119" spans="1:48" ht="25.5" x14ac:dyDescent="0.25">
      <c r="A119" s="66"/>
      <c r="B119" s="67" t="s">
        <v>156</v>
      </c>
      <c r="C119" s="12"/>
      <c r="D119" s="4"/>
      <c r="E119" s="4"/>
      <c r="F119" s="12"/>
      <c r="G119" s="4"/>
      <c r="H119" s="4"/>
      <c r="I119" s="4"/>
      <c r="J119" s="12"/>
      <c r="K119" s="4"/>
      <c r="L119" s="4"/>
      <c r="M119" s="4">
        <v>1</v>
      </c>
      <c r="N119" s="4"/>
      <c r="O119" s="12"/>
      <c r="P119" s="4">
        <v>2</v>
      </c>
      <c r="Q119" s="4">
        <v>2</v>
      </c>
      <c r="R119" s="4"/>
      <c r="S119" s="4"/>
      <c r="T119" s="4"/>
      <c r="U119" s="4"/>
      <c r="V119" s="61"/>
      <c r="W119" s="3"/>
      <c r="X119" s="3"/>
      <c r="Y119" s="3"/>
      <c r="Z119" s="3"/>
      <c r="AA119" s="63"/>
      <c r="AB119" s="3"/>
      <c r="AC119" s="3"/>
      <c r="AD119" s="3"/>
      <c r="AE119" s="3"/>
      <c r="AF119" s="63"/>
      <c r="AG119" s="3"/>
      <c r="AH119" s="3"/>
      <c r="AI119" s="63"/>
      <c r="AJ119" s="3"/>
      <c r="AK119" s="3"/>
      <c r="AL119" s="3"/>
      <c r="AM119" s="3"/>
      <c r="AN119" s="3"/>
      <c r="AO119" s="3"/>
      <c r="AP119" s="3"/>
      <c r="AQ119" s="3"/>
      <c r="AR119" s="63"/>
      <c r="AS119" s="64">
        <f t="shared" si="7"/>
        <v>5</v>
      </c>
      <c r="AT119" s="64">
        <f t="shared" si="8"/>
        <v>0</v>
      </c>
      <c r="AU119" s="65">
        <f t="shared" si="9"/>
        <v>5</v>
      </c>
    </row>
    <row r="120" spans="1:48" x14ac:dyDescent="0.25">
      <c r="A120" s="66">
        <v>4</v>
      </c>
      <c r="B120" s="67" t="s">
        <v>157</v>
      </c>
      <c r="C120" s="12"/>
      <c r="D120" s="4"/>
      <c r="E120" s="4"/>
      <c r="F120" s="4"/>
      <c r="G120" s="4"/>
      <c r="H120" s="4"/>
      <c r="I120" s="4"/>
      <c r="J120" s="12"/>
      <c r="K120" s="4"/>
      <c r="L120" s="4"/>
      <c r="M120" s="4">
        <v>1</v>
      </c>
      <c r="N120" s="4"/>
      <c r="O120" s="12"/>
      <c r="P120" s="4"/>
      <c r="Q120" s="4"/>
      <c r="R120" s="4"/>
      <c r="S120" s="4"/>
      <c r="T120" s="4"/>
      <c r="U120" s="4"/>
      <c r="V120" s="61"/>
      <c r="W120" s="3"/>
      <c r="X120" s="3"/>
      <c r="Y120" s="3"/>
      <c r="Z120" s="3"/>
      <c r="AA120" s="63"/>
      <c r="AB120" s="3"/>
      <c r="AC120" s="3"/>
      <c r="AD120" s="3"/>
      <c r="AE120" s="3"/>
      <c r="AF120" s="63"/>
      <c r="AG120" s="3"/>
      <c r="AH120" s="3"/>
      <c r="AI120" s="63"/>
      <c r="AJ120" s="3"/>
      <c r="AK120" s="3"/>
      <c r="AL120" s="3"/>
      <c r="AM120" s="3"/>
      <c r="AN120" s="3"/>
      <c r="AO120" s="3"/>
      <c r="AP120" s="3"/>
      <c r="AQ120" s="3"/>
      <c r="AR120" s="63"/>
      <c r="AS120" s="64">
        <f t="shared" si="7"/>
        <v>1</v>
      </c>
      <c r="AT120" s="64">
        <f t="shared" si="8"/>
        <v>0</v>
      </c>
      <c r="AU120" s="65">
        <f t="shared" si="9"/>
        <v>1</v>
      </c>
    </row>
    <row r="121" spans="1:48" x14ac:dyDescent="0.25">
      <c r="A121" s="66">
        <v>5</v>
      </c>
      <c r="B121" s="67" t="s">
        <v>158</v>
      </c>
      <c r="C121" s="12"/>
      <c r="D121" s="4"/>
      <c r="E121" s="4"/>
      <c r="F121" s="4"/>
      <c r="G121" s="4"/>
      <c r="H121" s="4"/>
      <c r="I121" s="4"/>
      <c r="J121" s="12"/>
      <c r="K121" s="4"/>
      <c r="L121" s="4"/>
      <c r="M121" s="4"/>
      <c r="N121" s="4"/>
      <c r="O121" s="12"/>
      <c r="P121" s="4"/>
      <c r="Q121" s="4"/>
      <c r="R121" s="4"/>
      <c r="S121" s="4"/>
      <c r="T121" s="4"/>
      <c r="U121" s="4"/>
      <c r="V121" s="61"/>
      <c r="W121" s="3"/>
      <c r="X121" s="3"/>
      <c r="Y121" s="3"/>
      <c r="Z121" s="3"/>
      <c r="AA121" s="63"/>
      <c r="AB121" s="3"/>
      <c r="AC121" s="3"/>
      <c r="AD121" s="3"/>
      <c r="AE121" s="3"/>
      <c r="AF121" s="63"/>
      <c r="AG121" s="3"/>
      <c r="AH121" s="3"/>
      <c r="AI121" s="63"/>
      <c r="AJ121" s="3"/>
      <c r="AK121" s="3"/>
      <c r="AL121" s="3"/>
      <c r="AM121" s="3"/>
      <c r="AN121" s="3"/>
      <c r="AO121" s="3"/>
      <c r="AP121" s="3"/>
      <c r="AQ121" s="3"/>
      <c r="AR121" s="63"/>
      <c r="AS121" s="64">
        <f t="shared" si="7"/>
        <v>0</v>
      </c>
      <c r="AT121" s="64">
        <f t="shared" si="8"/>
        <v>0</v>
      </c>
      <c r="AU121" s="65">
        <f t="shared" si="9"/>
        <v>0</v>
      </c>
    </row>
    <row r="122" spans="1:48" ht="25.5" x14ac:dyDescent="0.25">
      <c r="A122" s="66">
        <v>6</v>
      </c>
      <c r="B122" s="67" t="s">
        <v>244</v>
      </c>
      <c r="C122" s="12"/>
      <c r="D122" s="4"/>
      <c r="E122" s="4"/>
      <c r="F122" s="4"/>
      <c r="G122" s="4"/>
      <c r="H122" s="4"/>
      <c r="I122" s="4"/>
      <c r="J122" s="12"/>
      <c r="K122" s="4"/>
      <c r="L122" s="4"/>
      <c r="M122" s="4"/>
      <c r="N122" s="4"/>
      <c r="O122" s="12"/>
      <c r="P122" s="4"/>
      <c r="Q122" s="4"/>
      <c r="R122" s="4"/>
      <c r="S122" s="4"/>
      <c r="T122" s="4"/>
      <c r="U122" s="4"/>
      <c r="V122" s="61"/>
      <c r="W122" s="3">
        <v>0.25</v>
      </c>
      <c r="X122" s="3"/>
      <c r="Y122" s="3"/>
      <c r="Z122" s="3"/>
      <c r="AA122" s="63"/>
      <c r="AB122" s="3"/>
      <c r="AC122" s="3"/>
      <c r="AD122" s="3"/>
      <c r="AE122" s="3"/>
      <c r="AF122" s="63"/>
      <c r="AG122" s="3"/>
      <c r="AH122" s="3"/>
      <c r="AI122" s="63"/>
      <c r="AJ122" s="3"/>
      <c r="AK122" s="3"/>
      <c r="AL122" s="3"/>
      <c r="AM122" s="3"/>
      <c r="AN122" s="3"/>
      <c r="AO122" s="3"/>
      <c r="AP122" s="3"/>
      <c r="AQ122" s="3"/>
      <c r="AR122" s="63"/>
      <c r="AS122" s="64">
        <f t="shared" si="7"/>
        <v>0</v>
      </c>
      <c r="AT122" s="64">
        <f t="shared" si="8"/>
        <v>0.25</v>
      </c>
      <c r="AU122" s="65">
        <f t="shared" si="9"/>
        <v>0.25</v>
      </c>
    </row>
    <row r="123" spans="1:48" ht="25.5" x14ac:dyDescent="0.25">
      <c r="A123" s="66">
        <v>7</v>
      </c>
      <c r="B123" s="67" t="s">
        <v>159</v>
      </c>
      <c r="C123" s="12"/>
      <c r="D123" s="4"/>
      <c r="E123" s="4"/>
      <c r="F123" s="4"/>
      <c r="G123" s="4"/>
      <c r="H123" s="4"/>
      <c r="I123" s="4"/>
      <c r="J123" s="12"/>
      <c r="K123" s="4"/>
      <c r="L123" s="4"/>
      <c r="M123" s="4"/>
      <c r="N123" s="4"/>
      <c r="O123" s="12"/>
      <c r="P123" s="4"/>
      <c r="Q123" s="4"/>
      <c r="R123" s="4"/>
      <c r="S123" s="4"/>
      <c r="T123" s="4"/>
      <c r="U123" s="4"/>
      <c r="V123" s="61"/>
      <c r="W123" s="3"/>
      <c r="X123" s="3"/>
      <c r="Y123" s="3"/>
      <c r="Z123" s="3"/>
      <c r="AA123" s="63"/>
      <c r="AB123" s="3"/>
      <c r="AC123" s="3"/>
      <c r="AD123" s="3"/>
      <c r="AE123" s="3"/>
      <c r="AF123" s="63"/>
      <c r="AG123" s="3"/>
      <c r="AH123" s="3"/>
      <c r="AI123" s="63"/>
      <c r="AJ123" s="3"/>
      <c r="AK123" s="3"/>
      <c r="AL123" s="3"/>
      <c r="AM123" s="3"/>
      <c r="AN123" s="3"/>
      <c r="AO123" s="3"/>
      <c r="AP123" s="3"/>
      <c r="AQ123" s="3"/>
      <c r="AR123" s="63"/>
      <c r="AS123" s="64">
        <f t="shared" si="7"/>
        <v>0</v>
      </c>
      <c r="AT123" s="64">
        <f t="shared" si="8"/>
        <v>0</v>
      </c>
      <c r="AU123" s="65">
        <f t="shared" si="9"/>
        <v>0</v>
      </c>
    </row>
    <row r="124" spans="1:48" ht="38.25" x14ac:dyDescent="0.25">
      <c r="A124" s="66"/>
      <c r="B124" s="67" t="s">
        <v>160</v>
      </c>
      <c r="C124" s="12"/>
      <c r="D124" s="4"/>
      <c r="E124" s="4"/>
      <c r="F124" s="4"/>
      <c r="G124" s="4"/>
      <c r="H124" s="4"/>
      <c r="I124" s="4"/>
      <c r="J124" s="12"/>
      <c r="K124" s="4"/>
      <c r="L124" s="4"/>
      <c r="M124" s="4"/>
      <c r="N124" s="4"/>
      <c r="O124" s="12"/>
      <c r="P124" s="4"/>
      <c r="Q124" s="4"/>
      <c r="R124" s="4"/>
      <c r="S124" s="4"/>
      <c r="T124" s="4"/>
      <c r="U124" s="4"/>
      <c r="V124" s="61"/>
      <c r="W124" s="3"/>
      <c r="X124" s="3"/>
      <c r="Y124" s="3"/>
      <c r="Z124" s="3"/>
      <c r="AA124" s="3"/>
      <c r="AB124" s="3"/>
      <c r="AC124" s="3"/>
      <c r="AD124" s="3"/>
      <c r="AE124" s="3"/>
      <c r="AF124" s="63"/>
      <c r="AG124" s="3"/>
      <c r="AH124" s="3"/>
      <c r="AI124" s="63"/>
      <c r="AJ124" s="3"/>
      <c r="AK124" s="3"/>
      <c r="AL124" s="3"/>
      <c r="AM124" s="3"/>
      <c r="AN124" s="3"/>
      <c r="AO124" s="3"/>
      <c r="AP124" s="3"/>
      <c r="AQ124" s="3"/>
      <c r="AR124" s="63"/>
      <c r="AS124" s="64">
        <f t="shared" si="7"/>
        <v>0</v>
      </c>
      <c r="AT124" s="64">
        <f t="shared" si="8"/>
        <v>0</v>
      </c>
      <c r="AU124" s="65">
        <f t="shared" si="9"/>
        <v>0</v>
      </c>
    </row>
    <row r="125" spans="1:48" x14ac:dyDescent="0.25">
      <c r="A125" s="66">
        <v>8</v>
      </c>
      <c r="B125" s="67" t="s">
        <v>161</v>
      </c>
      <c r="C125" s="12"/>
      <c r="D125" s="4"/>
      <c r="E125" s="4"/>
      <c r="F125" s="4"/>
      <c r="G125" s="4"/>
      <c r="H125" s="4"/>
      <c r="I125" s="4"/>
      <c r="J125" s="12"/>
      <c r="K125" s="4"/>
      <c r="L125" s="4"/>
      <c r="M125" s="4">
        <v>1</v>
      </c>
      <c r="N125" s="4"/>
      <c r="O125" s="12"/>
      <c r="P125" s="4"/>
      <c r="Q125" s="4"/>
      <c r="R125" s="4"/>
      <c r="S125" s="4"/>
      <c r="T125" s="4"/>
      <c r="U125" s="4"/>
      <c r="V125" s="61"/>
      <c r="W125" s="3"/>
      <c r="X125" s="3"/>
      <c r="Y125" s="3"/>
      <c r="Z125" s="3"/>
      <c r="AA125" s="3"/>
      <c r="AB125" s="3"/>
      <c r="AC125" s="3"/>
      <c r="AD125" s="3"/>
      <c r="AE125" s="3"/>
      <c r="AF125" s="63">
        <v>1</v>
      </c>
      <c r="AG125" s="3"/>
      <c r="AH125" s="3"/>
      <c r="AI125" s="63">
        <v>1</v>
      </c>
      <c r="AJ125" s="3"/>
      <c r="AK125" s="3"/>
      <c r="AL125" s="3"/>
      <c r="AM125" s="3"/>
      <c r="AN125" s="3"/>
      <c r="AO125" s="3"/>
      <c r="AP125" s="3"/>
      <c r="AQ125" s="3"/>
      <c r="AR125" s="63"/>
      <c r="AS125" s="64">
        <f t="shared" si="7"/>
        <v>1</v>
      </c>
      <c r="AT125" s="64">
        <f t="shared" si="8"/>
        <v>2</v>
      </c>
      <c r="AU125" s="65">
        <f t="shared" si="9"/>
        <v>3</v>
      </c>
    </row>
    <row r="126" spans="1:48" x14ac:dyDescent="0.25">
      <c r="A126" s="66">
        <v>9</v>
      </c>
      <c r="B126" s="67" t="s">
        <v>64</v>
      </c>
      <c r="C126" s="12"/>
      <c r="D126" s="4"/>
      <c r="E126" s="4"/>
      <c r="F126" s="4"/>
      <c r="G126" s="12"/>
      <c r="H126" s="4"/>
      <c r="I126" s="4"/>
      <c r="J126" s="12"/>
      <c r="K126" s="12"/>
      <c r="L126" s="4"/>
      <c r="M126" s="4"/>
      <c r="N126" s="4"/>
      <c r="O126" s="12"/>
      <c r="P126" s="4"/>
      <c r="Q126" s="4"/>
      <c r="R126" s="4"/>
      <c r="S126" s="4"/>
      <c r="T126" s="47">
        <v>1</v>
      </c>
      <c r="U126" s="12"/>
      <c r="V126" s="61"/>
      <c r="W126" s="3"/>
      <c r="X126" s="3"/>
      <c r="Y126" s="3"/>
      <c r="Z126" s="3"/>
      <c r="AA126" s="3"/>
      <c r="AB126" s="3"/>
      <c r="AC126" s="3"/>
      <c r="AD126" s="3"/>
      <c r="AE126" s="3"/>
      <c r="AF126" s="63"/>
      <c r="AG126" s="3"/>
      <c r="AH126" s="3"/>
      <c r="AI126" s="63"/>
      <c r="AJ126" s="3"/>
      <c r="AK126" s="3"/>
      <c r="AL126" s="3">
        <v>5</v>
      </c>
      <c r="AM126" s="3"/>
      <c r="AN126" s="3"/>
      <c r="AO126" s="3"/>
      <c r="AP126" s="3"/>
      <c r="AQ126" s="3"/>
      <c r="AR126" s="63"/>
      <c r="AS126" s="64">
        <f t="shared" si="7"/>
        <v>1</v>
      </c>
      <c r="AT126" s="64">
        <f t="shared" si="8"/>
        <v>5</v>
      </c>
      <c r="AU126" s="65">
        <f t="shared" si="9"/>
        <v>6</v>
      </c>
    </row>
    <row r="127" spans="1:48" x14ac:dyDescent="0.25">
      <c r="A127" s="66">
        <v>10</v>
      </c>
      <c r="B127" s="67" t="s">
        <v>162</v>
      </c>
      <c r="C127" s="12"/>
      <c r="D127" s="4"/>
      <c r="E127" s="4"/>
      <c r="F127" s="4"/>
      <c r="G127" s="4"/>
      <c r="H127" s="4"/>
      <c r="I127" s="4"/>
      <c r="J127" s="12"/>
      <c r="K127" s="12"/>
      <c r="L127" s="4"/>
      <c r="M127" s="4"/>
      <c r="N127" s="4">
        <v>1</v>
      </c>
      <c r="O127" s="12"/>
      <c r="P127" s="4"/>
      <c r="Q127" s="4"/>
      <c r="R127" s="4"/>
      <c r="S127" s="4"/>
      <c r="T127" s="4"/>
      <c r="U127" s="4"/>
      <c r="V127" s="61"/>
      <c r="W127" s="3"/>
      <c r="X127" s="3"/>
      <c r="Y127" s="3"/>
      <c r="Z127" s="3"/>
      <c r="AA127" s="63"/>
      <c r="AB127" s="3"/>
      <c r="AC127" s="3"/>
      <c r="AD127" s="3"/>
      <c r="AE127" s="3"/>
      <c r="AF127" s="63"/>
      <c r="AG127" s="3"/>
      <c r="AH127" s="3"/>
      <c r="AI127" s="63"/>
      <c r="AJ127" s="3"/>
      <c r="AK127" s="3"/>
      <c r="AL127" s="3"/>
      <c r="AM127" s="3"/>
      <c r="AN127" s="3"/>
      <c r="AO127" s="3"/>
      <c r="AP127" s="3"/>
      <c r="AQ127" s="3"/>
      <c r="AR127" s="63"/>
      <c r="AS127" s="64">
        <f t="shared" si="7"/>
        <v>1</v>
      </c>
      <c r="AT127" s="64">
        <f t="shared" si="8"/>
        <v>0</v>
      </c>
      <c r="AU127" s="65">
        <f t="shared" si="9"/>
        <v>1</v>
      </c>
    </row>
    <row r="128" spans="1:48" x14ac:dyDescent="0.25">
      <c r="A128" s="66">
        <v>11</v>
      </c>
      <c r="B128" s="68" t="s">
        <v>163</v>
      </c>
      <c r="C128" s="12"/>
      <c r="D128" s="4"/>
      <c r="E128" s="4"/>
      <c r="F128" s="4">
        <v>0.5</v>
      </c>
      <c r="G128" s="4"/>
      <c r="H128" s="12"/>
      <c r="I128" s="4"/>
      <c r="J128" s="12"/>
      <c r="K128" s="12"/>
      <c r="L128" s="4"/>
      <c r="M128" s="4">
        <v>2</v>
      </c>
      <c r="N128" s="4"/>
      <c r="O128" s="12"/>
      <c r="P128" s="4"/>
      <c r="Q128" s="4"/>
      <c r="R128" s="4">
        <v>2</v>
      </c>
      <c r="S128" s="4"/>
      <c r="T128" s="4">
        <v>1</v>
      </c>
      <c r="U128" s="12"/>
      <c r="V128" s="61"/>
      <c r="W128" s="3">
        <v>0.75</v>
      </c>
      <c r="X128" s="3"/>
      <c r="Y128" s="63"/>
      <c r="Z128" s="3"/>
      <c r="AA128" s="63"/>
      <c r="AB128" s="3"/>
      <c r="AC128" s="3"/>
      <c r="AD128" s="3"/>
      <c r="AE128" s="3">
        <v>3</v>
      </c>
      <c r="AF128" s="63"/>
      <c r="AG128" s="3"/>
      <c r="AH128" s="3"/>
      <c r="AI128" s="63"/>
      <c r="AJ128" s="3"/>
      <c r="AK128" s="3"/>
      <c r="AL128" s="3"/>
      <c r="AM128" s="3"/>
      <c r="AN128" s="3"/>
      <c r="AO128" s="3"/>
      <c r="AP128" s="3"/>
      <c r="AQ128" s="3"/>
      <c r="AR128" s="63"/>
      <c r="AS128" s="64">
        <f t="shared" si="7"/>
        <v>5.5</v>
      </c>
      <c r="AT128" s="64">
        <f t="shared" si="8"/>
        <v>3.75</v>
      </c>
      <c r="AU128" s="65">
        <f t="shared" si="9"/>
        <v>9.25</v>
      </c>
      <c r="AV128" s="11">
        <v>4</v>
      </c>
    </row>
    <row r="129" spans="1:48" ht="25.5" x14ac:dyDescent="0.25">
      <c r="A129" s="66"/>
      <c r="B129" s="69" t="s">
        <v>164</v>
      </c>
      <c r="C129" s="12"/>
      <c r="D129" s="4"/>
      <c r="E129" s="4"/>
      <c r="F129" s="4"/>
      <c r="G129" s="4"/>
      <c r="H129" s="4"/>
      <c r="I129" s="4"/>
      <c r="J129" s="12"/>
      <c r="K129" s="12"/>
      <c r="L129" s="4"/>
      <c r="M129" s="4"/>
      <c r="N129" s="4"/>
      <c r="O129" s="12"/>
      <c r="P129" s="4"/>
      <c r="Q129" s="4"/>
      <c r="R129" s="4"/>
      <c r="S129" s="4"/>
      <c r="T129" s="4"/>
      <c r="U129" s="4"/>
      <c r="V129" s="61"/>
      <c r="W129" s="3"/>
      <c r="X129" s="3"/>
      <c r="Y129" s="3"/>
      <c r="Z129" s="3"/>
      <c r="AA129" s="3"/>
      <c r="AB129" s="3"/>
      <c r="AC129" s="3"/>
      <c r="AD129" s="3"/>
      <c r="AE129" s="3"/>
      <c r="AF129" s="63"/>
      <c r="AG129" s="3"/>
      <c r="AH129" s="3"/>
      <c r="AI129" s="63"/>
      <c r="AJ129" s="3"/>
      <c r="AK129" s="3"/>
      <c r="AL129" s="3"/>
      <c r="AM129" s="3"/>
      <c r="AN129" s="3"/>
      <c r="AO129" s="3"/>
      <c r="AP129" s="3"/>
      <c r="AQ129" s="3"/>
      <c r="AR129" s="63"/>
      <c r="AS129" s="64">
        <f t="shared" si="7"/>
        <v>0</v>
      </c>
      <c r="AT129" s="64">
        <f t="shared" si="8"/>
        <v>0</v>
      </c>
      <c r="AU129" s="65">
        <f t="shared" si="9"/>
        <v>0</v>
      </c>
    </row>
    <row r="130" spans="1:48" ht="38.25" x14ac:dyDescent="0.25">
      <c r="A130" s="66"/>
      <c r="B130" s="69" t="s">
        <v>165</v>
      </c>
      <c r="C130" s="12"/>
      <c r="D130" s="4"/>
      <c r="E130" s="4"/>
      <c r="F130" s="4"/>
      <c r="G130" s="4"/>
      <c r="H130" s="4"/>
      <c r="I130" s="4"/>
      <c r="J130" s="12"/>
      <c r="K130" s="12"/>
      <c r="L130" s="4"/>
      <c r="M130" s="4"/>
      <c r="N130" s="4"/>
      <c r="O130" s="12"/>
      <c r="P130" s="4"/>
      <c r="Q130" s="4"/>
      <c r="R130" s="4"/>
      <c r="S130" s="4"/>
      <c r="T130" s="4"/>
      <c r="U130" s="4"/>
      <c r="V130" s="61"/>
      <c r="W130" s="3"/>
      <c r="X130" s="3"/>
      <c r="Y130" s="3"/>
      <c r="Z130" s="3"/>
      <c r="AA130" s="3"/>
      <c r="AB130" s="3"/>
      <c r="AC130" s="3"/>
      <c r="AD130" s="3"/>
      <c r="AE130" s="3"/>
      <c r="AF130" s="63"/>
      <c r="AG130" s="3"/>
      <c r="AH130" s="3"/>
      <c r="AI130" s="63"/>
      <c r="AJ130" s="3"/>
      <c r="AK130" s="3"/>
      <c r="AL130" s="3"/>
      <c r="AM130" s="3"/>
      <c r="AN130" s="3"/>
      <c r="AO130" s="3"/>
      <c r="AP130" s="3"/>
      <c r="AQ130" s="3"/>
      <c r="AR130" s="63"/>
      <c r="AS130" s="64">
        <f t="shared" si="7"/>
        <v>0</v>
      </c>
      <c r="AT130" s="64">
        <f t="shared" si="8"/>
        <v>0</v>
      </c>
      <c r="AU130" s="65">
        <f t="shared" si="9"/>
        <v>0</v>
      </c>
    </row>
    <row r="131" spans="1:48" ht="38.25" x14ac:dyDescent="0.25">
      <c r="A131" s="66"/>
      <c r="B131" s="69" t="s">
        <v>166</v>
      </c>
      <c r="C131" s="12"/>
      <c r="D131" s="4"/>
      <c r="E131" s="4"/>
      <c r="F131" s="4"/>
      <c r="G131" s="4"/>
      <c r="H131" s="4"/>
      <c r="I131" s="4"/>
      <c r="J131" s="12"/>
      <c r="K131" s="12"/>
      <c r="L131" s="4"/>
      <c r="M131" s="4"/>
      <c r="N131" s="4"/>
      <c r="O131" s="12"/>
      <c r="P131" s="4"/>
      <c r="Q131" s="4"/>
      <c r="R131" s="4"/>
      <c r="S131" s="4"/>
      <c r="T131" s="4"/>
      <c r="U131" s="4"/>
      <c r="V131" s="61"/>
      <c r="W131" s="3"/>
      <c r="X131" s="3"/>
      <c r="Y131" s="3"/>
      <c r="Z131" s="3"/>
      <c r="AA131" s="3"/>
      <c r="AB131" s="3"/>
      <c r="AC131" s="3"/>
      <c r="AD131" s="3"/>
      <c r="AE131" s="3"/>
      <c r="AF131" s="63"/>
      <c r="AG131" s="3"/>
      <c r="AH131" s="3"/>
      <c r="AI131" s="63"/>
      <c r="AJ131" s="3"/>
      <c r="AK131" s="3"/>
      <c r="AL131" s="3"/>
      <c r="AM131" s="3"/>
      <c r="AN131" s="3"/>
      <c r="AO131" s="3"/>
      <c r="AP131" s="3"/>
      <c r="AQ131" s="3"/>
      <c r="AR131" s="63"/>
      <c r="AS131" s="64">
        <f t="shared" si="7"/>
        <v>0</v>
      </c>
      <c r="AT131" s="64">
        <f t="shared" si="8"/>
        <v>0</v>
      </c>
      <c r="AU131" s="65">
        <f t="shared" si="9"/>
        <v>0</v>
      </c>
    </row>
    <row r="132" spans="1:48" ht="25.5" x14ac:dyDescent="0.25">
      <c r="A132" s="66"/>
      <c r="B132" s="69" t="s">
        <v>167</v>
      </c>
      <c r="C132" s="12"/>
      <c r="D132" s="4"/>
      <c r="E132" s="4"/>
      <c r="F132" s="4"/>
      <c r="G132" s="4"/>
      <c r="H132" s="4"/>
      <c r="I132" s="4"/>
      <c r="J132" s="12"/>
      <c r="K132" s="12"/>
      <c r="L132" s="4"/>
      <c r="M132" s="4"/>
      <c r="N132" s="4"/>
      <c r="O132" s="12"/>
      <c r="P132" s="4"/>
      <c r="Q132" s="4"/>
      <c r="R132" s="4"/>
      <c r="S132" s="4"/>
      <c r="T132" s="4"/>
      <c r="U132" s="4"/>
      <c r="V132" s="61"/>
      <c r="W132" s="3"/>
      <c r="X132" s="3"/>
      <c r="Y132" s="3"/>
      <c r="Z132" s="3"/>
      <c r="AA132" s="3"/>
      <c r="AB132" s="3"/>
      <c r="AC132" s="3"/>
      <c r="AD132" s="3"/>
      <c r="AE132" s="3"/>
      <c r="AF132" s="63"/>
      <c r="AG132" s="3"/>
      <c r="AH132" s="3"/>
      <c r="AI132" s="63"/>
      <c r="AJ132" s="3"/>
      <c r="AK132" s="3"/>
      <c r="AL132" s="3"/>
      <c r="AM132" s="3"/>
      <c r="AN132" s="3"/>
      <c r="AO132" s="3"/>
      <c r="AP132" s="3"/>
      <c r="AQ132" s="3"/>
      <c r="AR132" s="63"/>
      <c r="AS132" s="64">
        <f t="shared" si="7"/>
        <v>0</v>
      </c>
      <c r="AT132" s="64">
        <f t="shared" si="8"/>
        <v>0</v>
      </c>
      <c r="AU132" s="65">
        <f t="shared" si="9"/>
        <v>0</v>
      </c>
    </row>
    <row r="133" spans="1:48" ht="25.5" x14ac:dyDescent="0.25">
      <c r="A133" s="66"/>
      <c r="B133" s="69" t="s">
        <v>168</v>
      </c>
      <c r="C133" s="12"/>
      <c r="D133" s="4"/>
      <c r="E133" s="4"/>
      <c r="F133" s="4"/>
      <c r="G133" s="4"/>
      <c r="H133" s="4"/>
      <c r="I133" s="4"/>
      <c r="J133" s="12"/>
      <c r="K133" s="12"/>
      <c r="L133" s="4"/>
      <c r="M133" s="4"/>
      <c r="N133" s="4"/>
      <c r="O133" s="12"/>
      <c r="P133" s="4"/>
      <c r="Q133" s="4"/>
      <c r="R133" s="4"/>
      <c r="S133" s="4"/>
      <c r="T133" s="4"/>
      <c r="U133" s="4"/>
      <c r="V133" s="61"/>
      <c r="W133" s="3"/>
      <c r="X133" s="3"/>
      <c r="Y133" s="3"/>
      <c r="Z133" s="3"/>
      <c r="AA133" s="3"/>
      <c r="AB133" s="3"/>
      <c r="AC133" s="3"/>
      <c r="AD133" s="3"/>
      <c r="AE133" s="3"/>
      <c r="AF133" s="63"/>
      <c r="AG133" s="3"/>
      <c r="AH133" s="3"/>
      <c r="AI133" s="63"/>
      <c r="AJ133" s="3"/>
      <c r="AK133" s="3"/>
      <c r="AL133" s="3"/>
      <c r="AM133" s="3"/>
      <c r="AN133" s="3"/>
      <c r="AO133" s="3"/>
      <c r="AP133" s="3"/>
      <c r="AQ133" s="3"/>
      <c r="AR133" s="63"/>
      <c r="AS133" s="64">
        <f t="shared" si="7"/>
        <v>0</v>
      </c>
      <c r="AT133" s="64">
        <f t="shared" si="8"/>
        <v>0</v>
      </c>
      <c r="AU133" s="65">
        <f t="shared" si="9"/>
        <v>0</v>
      </c>
    </row>
    <row r="134" spans="1:48" x14ac:dyDescent="0.25">
      <c r="A134" s="66"/>
      <c r="B134" s="69" t="s">
        <v>169</v>
      </c>
      <c r="C134" s="12"/>
      <c r="D134" s="4"/>
      <c r="E134" s="4"/>
      <c r="F134" s="4"/>
      <c r="G134" s="4"/>
      <c r="H134" s="4"/>
      <c r="I134" s="4"/>
      <c r="J134" s="12"/>
      <c r="K134" s="12"/>
      <c r="L134" s="4"/>
      <c r="M134" s="4"/>
      <c r="N134" s="4"/>
      <c r="O134" s="12"/>
      <c r="P134" s="4"/>
      <c r="Q134" s="4"/>
      <c r="R134" s="4"/>
      <c r="S134" s="4"/>
      <c r="T134" s="4"/>
      <c r="U134" s="4"/>
      <c r="V134" s="61"/>
      <c r="W134" s="3"/>
      <c r="X134" s="3"/>
      <c r="Y134" s="3"/>
      <c r="Z134" s="3"/>
      <c r="AA134" s="3"/>
      <c r="AB134" s="3"/>
      <c r="AC134" s="3"/>
      <c r="AD134" s="3"/>
      <c r="AE134" s="3"/>
      <c r="AF134" s="63"/>
      <c r="AG134" s="3"/>
      <c r="AH134" s="3"/>
      <c r="AI134" s="63"/>
      <c r="AJ134" s="3"/>
      <c r="AK134" s="3"/>
      <c r="AL134" s="3"/>
      <c r="AM134" s="3"/>
      <c r="AN134" s="3"/>
      <c r="AO134" s="3"/>
      <c r="AP134" s="3"/>
      <c r="AQ134" s="3"/>
      <c r="AR134" s="63"/>
      <c r="AS134" s="64">
        <f t="shared" si="7"/>
        <v>0</v>
      </c>
      <c r="AT134" s="64">
        <f t="shared" si="8"/>
        <v>0</v>
      </c>
      <c r="AU134" s="65">
        <f t="shared" si="9"/>
        <v>0</v>
      </c>
    </row>
    <row r="135" spans="1:48" ht="25.5" x14ac:dyDescent="0.25">
      <c r="A135" s="66"/>
      <c r="B135" s="69" t="s">
        <v>170</v>
      </c>
      <c r="C135" s="12"/>
      <c r="D135" s="4"/>
      <c r="E135" s="4"/>
      <c r="F135" s="4"/>
      <c r="G135" s="4"/>
      <c r="H135" s="4"/>
      <c r="I135" s="4"/>
      <c r="J135" s="12"/>
      <c r="K135" s="12"/>
      <c r="L135" s="4"/>
      <c r="M135" s="4"/>
      <c r="N135" s="4"/>
      <c r="O135" s="12"/>
      <c r="P135" s="4"/>
      <c r="Q135" s="4"/>
      <c r="R135" s="4"/>
      <c r="S135" s="4"/>
      <c r="T135" s="4"/>
      <c r="U135" s="4"/>
      <c r="V135" s="61"/>
      <c r="W135" s="3"/>
      <c r="X135" s="3"/>
      <c r="Y135" s="3"/>
      <c r="Z135" s="3"/>
      <c r="AA135" s="3"/>
      <c r="AB135" s="3"/>
      <c r="AC135" s="3"/>
      <c r="AD135" s="3"/>
      <c r="AE135" s="3"/>
      <c r="AF135" s="63"/>
      <c r="AG135" s="3"/>
      <c r="AH135" s="3"/>
      <c r="AI135" s="63"/>
      <c r="AJ135" s="3"/>
      <c r="AK135" s="3"/>
      <c r="AL135" s="3"/>
      <c r="AM135" s="3"/>
      <c r="AN135" s="3"/>
      <c r="AO135" s="3"/>
      <c r="AP135" s="3"/>
      <c r="AQ135" s="3"/>
      <c r="AR135" s="63"/>
      <c r="AS135" s="64">
        <f t="shared" si="7"/>
        <v>0</v>
      </c>
      <c r="AT135" s="64">
        <f t="shared" si="8"/>
        <v>0</v>
      </c>
      <c r="AU135" s="65">
        <f t="shared" si="9"/>
        <v>0</v>
      </c>
    </row>
    <row r="136" spans="1:48" x14ac:dyDescent="0.25">
      <c r="A136" s="66"/>
      <c r="B136" s="69" t="s">
        <v>171</v>
      </c>
      <c r="C136" s="12"/>
      <c r="D136" s="4"/>
      <c r="E136" s="4"/>
      <c r="F136" s="4"/>
      <c r="G136" s="4"/>
      <c r="H136" s="4"/>
      <c r="I136" s="4"/>
      <c r="J136" s="12"/>
      <c r="K136" s="12"/>
      <c r="L136" s="4"/>
      <c r="M136" s="4"/>
      <c r="N136" s="4"/>
      <c r="O136" s="12"/>
      <c r="P136" s="4"/>
      <c r="Q136" s="4"/>
      <c r="R136" s="4"/>
      <c r="S136" s="4"/>
      <c r="T136" s="4"/>
      <c r="U136" s="4"/>
      <c r="V136" s="61"/>
      <c r="W136" s="3"/>
      <c r="X136" s="3"/>
      <c r="Y136" s="3"/>
      <c r="Z136" s="3"/>
      <c r="AA136" s="3">
        <v>1</v>
      </c>
      <c r="AB136" s="3"/>
      <c r="AC136" s="3"/>
      <c r="AD136" s="3"/>
      <c r="AE136" s="3">
        <v>1</v>
      </c>
      <c r="AF136" s="63"/>
      <c r="AG136" s="3"/>
      <c r="AH136" s="3"/>
      <c r="AI136" s="63"/>
      <c r="AJ136" s="3"/>
      <c r="AK136" s="3"/>
      <c r="AL136" s="3"/>
      <c r="AM136" s="3"/>
      <c r="AN136" s="3"/>
      <c r="AO136" s="3"/>
      <c r="AP136" s="3"/>
      <c r="AQ136" s="3"/>
      <c r="AR136" s="63"/>
      <c r="AS136" s="64">
        <f t="shared" si="7"/>
        <v>0</v>
      </c>
      <c r="AT136" s="64">
        <f t="shared" si="8"/>
        <v>2</v>
      </c>
      <c r="AU136" s="65">
        <f t="shared" si="9"/>
        <v>2</v>
      </c>
    </row>
    <row r="137" spans="1:48" ht="25.5" x14ac:dyDescent="0.25">
      <c r="A137" s="66"/>
      <c r="B137" s="69" t="s">
        <v>172</v>
      </c>
      <c r="C137" s="12"/>
      <c r="D137" s="4"/>
      <c r="E137" s="4"/>
      <c r="F137" s="4"/>
      <c r="G137" s="4"/>
      <c r="H137" s="4"/>
      <c r="I137" s="4"/>
      <c r="J137" s="12"/>
      <c r="K137" s="12"/>
      <c r="L137" s="4"/>
      <c r="M137" s="4"/>
      <c r="N137" s="4"/>
      <c r="O137" s="12"/>
      <c r="P137" s="4"/>
      <c r="Q137" s="4"/>
      <c r="R137" s="4"/>
      <c r="S137" s="4"/>
      <c r="T137" s="4"/>
      <c r="U137" s="4"/>
      <c r="V137" s="61"/>
      <c r="W137" s="3"/>
      <c r="X137" s="3"/>
      <c r="Y137" s="3"/>
      <c r="Z137" s="3"/>
      <c r="AA137" s="3"/>
      <c r="AB137" s="3"/>
      <c r="AC137" s="3"/>
      <c r="AD137" s="3"/>
      <c r="AE137" s="3"/>
      <c r="AF137" s="63"/>
      <c r="AG137" s="3"/>
      <c r="AH137" s="3"/>
      <c r="AI137" s="63"/>
      <c r="AJ137" s="3"/>
      <c r="AK137" s="3"/>
      <c r="AL137" s="3"/>
      <c r="AM137" s="3"/>
      <c r="AN137" s="3"/>
      <c r="AO137" s="3"/>
      <c r="AP137" s="3"/>
      <c r="AQ137" s="3"/>
      <c r="AR137" s="63"/>
      <c r="AS137" s="64">
        <f t="shared" si="7"/>
        <v>0</v>
      </c>
      <c r="AT137" s="64">
        <f t="shared" si="8"/>
        <v>0</v>
      </c>
      <c r="AU137" s="65">
        <f t="shared" si="9"/>
        <v>0</v>
      </c>
    </row>
    <row r="138" spans="1:48" ht="63.75" x14ac:dyDescent="0.25">
      <c r="A138" s="66"/>
      <c r="B138" s="69" t="s">
        <v>173</v>
      </c>
      <c r="C138" s="12"/>
      <c r="D138" s="4"/>
      <c r="E138" s="4"/>
      <c r="F138" s="4"/>
      <c r="G138" s="4"/>
      <c r="H138" s="4"/>
      <c r="I138" s="4"/>
      <c r="J138" s="12"/>
      <c r="K138" s="12"/>
      <c r="L138" s="4"/>
      <c r="M138" s="4"/>
      <c r="N138" s="4"/>
      <c r="O138" s="12"/>
      <c r="P138" s="4"/>
      <c r="Q138" s="4"/>
      <c r="R138" s="4"/>
      <c r="S138" s="4"/>
      <c r="T138" s="4"/>
      <c r="U138" s="4"/>
      <c r="V138" s="61"/>
      <c r="W138" s="3"/>
      <c r="X138" s="3"/>
      <c r="Y138" s="3"/>
      <c r="Z138" s="3"/>
      <c r="AA138" s="3"/>
      <c r="AB138" s="3"/>
      <c r="AC138" s="3"/>
      <c r="AD138" s="3"/>
      <c r="AE138" s="3"/>
      <c r="AF138" s="63"/>
      <c r="AG138" s="3"/>
      <c r="AH138" s="3"/>
      <c r="AI138" s="63"/>
      <c r="AJ138" s="3"/>
      <c r="AK138" s="3"/>
      <c r="AL138" s="3"/>
      <c r="AM138" s="3"/>
      <c r="AN138" s="3"/>
      <c r="AO138" s="3"/>
      <c r="AP138" s="3"/>
      <c r="AQ138" s="3"/>
      <c r="AR138" s="63"/>
      <c r="AS138" s="64">
        <f t="shared" si="7"/>
        <v>0</v>
      </c>
      <c r="AT138" s="64">
        <f t="shared" si="8"/>
        <v>0</v>
      </c>
      <c r="AU138" s="65">
        <f t="shared" si="9"/>
        <v>0</v>
      </c>
    </row>
    <row r="139" spans="1:48" ht="25.5" x14ac:dyDescent="0.25">
      <c r="A139" s="66"/>
      <c r="B139" s="69" t="s">
        <v>174</v>
      </c>
      <c r="C139" s="12"/>
      <c r="D139" s="4"/>
      <c r="E139" s="4"/>
      <c r="F139" s="4"/>
      <c r="G139" s="4"/>
      <c r="H139" s="4"/>
      <c r="I139" s="4"/>
      <c r="J139" s="12"/>
      <c r="K139" s="12"/>
      <c r="L139" s="4"/>
      <c r="M139" s="4"/>
      <c r="N139" s="4"/>
      <c r="O139" s="12"/>
      <c r="P139" s="4"/>
      <c r="Q139" s="4"/>
      <c r="R139" s="4"/>
      <c r="S139" s="4"/>
      <c r="T139" s="4"/>
      <c r="U139" s="4"/>
      <c r="V139" s="61"/>
      <c r="W139" s="3"/>
      <c r="X139" s="3"/>
      <c r="Y139" s="3"/>
      <c r="Z139" s="3"/>
      <c r="AA139" s="3"/>
      <c r="AB139" s="3"/>
      <c r="AC139" s="3"/>
      <c r="AD139" s="3"/>
      <c r="AE139" s="3"/>
      <c r="AF139" s="63"/>
      <c r="AG139" s="3"/>
      <c r="AH139" s="3"/>
      <c r="AI139" s="63"/>
      <c r="AJ139" s="3"/>
      <c r="AK139" s="3"/>
      <c r="AL139" s="3"/>
      <c r="AM139" s="3"/>
      <c r="AN139" s="3"/>
      <c r="AO139" s="3"/>
      <c r="AP139" s="3"/>
      <c r="AQ139" s="3"/>
      <c r="AR139" s="63"/>
      <c r="AS139" s="64">
        <f t="shared" si="7"/>
        <v>0</v>
      </c>
      <c r="AT139" s="64">
        <f t="shared" si="8"/>
        <v>0</v>
      </c>
      <c r="AU139" s="65">
        <f t="shared" si="9"/>
        <v>0</v>
      </c>
    </row>
    <row r="140" spans="1:48" x14ac:dyDescent="0.25">
      <c r="A140" s="66"/>
      <c r="B140" s="69" t="s">
        <v>175</v>
      </c>
      <c r="C140" s="12"/>
      <c r="D140" s="4"/>
      <c r="E140" s="4"/>
      <c r="F140" s="4"/>
      <c r="G140" s="4"/>
      <c r="H140" s="4"/>
      <c r="I140" s="4"/>
      <c r="J140" s="12"/>
      <c r="K140" s="47">
        <v>3</v>
      </c>
      <c r="L140" s="4"/>
      <c r="M140" s="4"/>
      <c r="N140" s="4"/>
      <c r="O140" s="12"/>
      <c r="P140" s="4"/>
      <c r="Q140" s="4"/>
      <c r="R140" s="4"/>
      <c r="S140" s="4"/>
      <c r="T140" s="4"/>
      <c r="U140" s="4"/>
      <c r="V140" s="61"/>
      <c r="W140" s="3"/>
      <c r="X140" s="3"/>
      <c r="Y140" s="63"/>
      <c r="Z140" s="3"/>
      <c r="AA140" s="62">
        <v>9</v>
      </c>
      <c r="AB140" s="3"/>
      <c r="AC140" s="3"/>
      <c r="AD140" s="3"/>
      <c r="AE140" s="3"/>
      <c r="AF140" s="63"/>
      <c r="AG140" s="3"/>
      <c r="AH140" s="3"/>
      <c r="AI140" s="63"/>
      <c r="AJ140" s="3"/>
      <c r="AK140" s="3"/>
      <c r="AL140" s="3"/>
      <c r="AM140" s="3"/>
      <c r="AN140" s="3"/>
      <c r="AO140" s="3"/>
      <c r="AP140" s="3"/>
      <c r="AQ140" s="3"/>
      <c r="AR140" s="63"/>
      <c r="AS140" s="64">
        <f t="shared" si="7"/>
        <v>3</v>
      </c>
      <c r="AT140" s="64">
        <f t="shared" si="8"/>
        <v>9</v>
      </c>
      <c r="AU140" s="65">
        <f t="shared" si="9"/>
        <v>12</v>
      </c>
      <c r="AV140" s="11">
        <v>5</v>
      </c>
    </row>
    <row r="141" spans="1:48" ht="25.5" x14ac:dyDescent="0.25">
      <c r="A141" s="66"/>
      <c r="B141" s="69" t="s">
        <v>176</v>
      </c>
      <c r="C141" s="12"/>
      <c r="D141" s="4"/>
      <c r="E141" s="4"/>
      <c r="F141" s="4"/>
      <c r="G141" s="4"/>
      <c r="H141" s="4"/>
      <c r="I141" s="4"/>
      <c r="J141" s="12"/>
      <c r="K141" s="12"/>
      <c r="L141" s="4"/>
      <c r="M141" s="4"/>
      <c r="N141" s="4"/>
      <c r="O141" s="12"/>
      <c r="P141" s="4"/>
      <c r="Q141" s="4"/>
      <c r="R141" s="4"/>
      <c r="S141" s="4"/>
      <c r="T141" s="4"/>
      <c r="U141" s="4"/>
      <c r="V141" s="61"/>
      <c r="W141" s="3"/>
      <c r="X141" s="3"/>
      <c r="Y141" s="3"/>
      <c r="Z141" s="3"/>
      <c r="AA141" s="3"/>
      <c r="AB141" s="3"/>
      <c r="AC141" s="3"/>
      <c r="AD141" s="3"/>
      <c r="AE141" s="3"/>
      <c r="AF141" s="63"/>
      <c r="AG141" s="3"/>
      <c r="AH141" s="3"/>
      <c r="AI141" s="63"/>
      <c r="AJ141" s="3"/>
      <c r="AK141" s="3"/>
      <c r="AL141" s="3"/>
      <c r="AM141" s="3"/>
      <c r="AN141" s="3"/>
      <c r="AO141" s="3"/>
      <c r="AP141" s="3"/>
      <c r="AQ141" s="3"/>
      <c r="AR141" s="63"/>
      <c r="AS141" s="64">
        <f t="shared" si="7"/>
        <v>0</v>
      </c>
      <c r="AT141" s="64">
        <f t="shared" si="8"/>
        <v>0</v>
      </c>
      <c r="AU141" s="65">
        <f t="shared" si="9"/>
        <v>0</v>
      </c>
    </row>
    <row r="142" spans="1:48" x14ac:dyDescent="0.25">
      <c r="A142" s="66"/>
      <c r="B142" s="69" t="s">
        <v>177</v>
      </c>
      <c r="C142" s="12"/>
      <c r="D142" s="4"/>
      <c r="E142" s="4"/>
      <c r="F142" s="12"/>
      <c r="G142" s="4"/>
      <c r="H142" s="4"/>
      <c r="I142" s="4"/>
      <c r="J142" s="12"/>
      <c r="K142" s="12"/>
      <c r="L142" s="4"/>
      <c r="M142" s="4"/>
      <c r="N142" s="4"/>
      <c r="O142" s="12"/>
      <c r="P142" s="4"/>
      <c r="Q142" s="4"/>
      <c r="R142" s="4"/>
      <c r="S142" s="4"/>
      <c r="T142" s="4"/>
      <c r="U142" s="4"/>
      <c r="V142" s="61"/>
      <c r="W142" s="3"/>
      <c r="X142" s="3"/>
      <c r="Y142" s="3"/>
      <c r="Z142" s="3"/>
      <c r="AA142" s="3"/>
      <c r="AB142" s="3"/>
      <c r="AC142" s="3"/>
      <c r="AD142" s="3"/>
      <c r="AE142" s="3"/>
      <c r="AF142" s="63"/>
      <c r="AG142" s="3"/>
      <c r="AH142" s="3"/>
      <c r="AI142" s="63"/>
      <c r="AJ142" s="3"/>
      <c r="AK142" s="3"/>
      <c r="AL142" s="3"/>
      <c r="AM142" s="3"/>
      <c r="AN142" s="3"/>
      <c r="AO142" s="3"/>
      <c r="AP142" s="3"/>
      <c r="AQ142" s="3"/>
      <c r="AR142" s="63"/>
      <c r="AS142" s="64">
        <f t="shared" si="7"/>
        <v>0</v>
      </c>
      <c r="AT142" s="64">
        <f t="shared" si="8"/>
        <v>0</v>
      </c>
      <c r="AU142" s="65">
        <f t="shared" si="9"/>
        <v>0</v>
      </c>
    </row>
    <row r="143" spans="1:48" ht="25.5" x14ac:dyDescent="0.25">
      <c r="A143" s="66"/>
      <c r="B143" s="69" t="s">
        <v>178</v>
      </c>
      <c r="C143" s="12"/>
      <c r="D143" s="4"/>
      <c r="E143" s="4"/>
      <c r="F143" s="4"/>
      <c r="G143" s="4"/>
      <c r="H143" s="4"/>
      <c r="I143" s="4"/>
      <c r="J143" s="12"/>
      <c r="K143" s="12"/>
      <c r="L143" s="4"/>
      <c r="M143" s="4"/>
      <c r="N143" s="4"/>
      <c r="O143" s="12"/>
      <c r="P143" s="4"/>
      <c r="Q143" s="4"/>
      <c r="R143" s="4"/>
      <c r="S143" s="4"/>
      <c r="T143" s="4"/>
      <c r="U143" s="4"/>
      <c r="V143" s="61"/>
      <c r="W143" s="3"/>
      <c r="X143" s="3"/>
      <c r="Y143" s="3"/>
      <c r="Z143" s="3"/>
      <c r="AA143" s="3"/>
      <c r="AB143" s="3"/>
      <c r="AC143" s="3"/>
      <c r="AD143" s="3"/>
      <c r="AE143" s="3"/>
      <c r="AF143" s="63"/>
      <c r="AG143" s="3"/>
      <c r="AH143" s="3"/>
      <c r="AI143" s="63"/>
      <c r="AJ143" s="3"/>
      <c r="AK143" s="3"/>
      <c r="AL143" s="3"/>
      <c r="AM143" s="3"/>
      <c r="AN143" s="3"/>
      <c r="AO143" s="3"/>
      <c r="AP143" s="3"/>
      <c r="AQ143" s="3"/>
      <c r="AR143" s="63"/>
      <c r="AS143" s="64">
        <f t="shared" si="7"/>
        <v>0</v>
      </c>
      <c r="AT143" s="64">
        <f t="shared" si="8"/>
        <v>0</v>
      </c>
      <c r="AU143" s="65">
        <f t="shared" si="9"/>
        <v>0</v>
      </c>
    </row>
    <row r="144" spans="1:48" x14ac:dyDescent="0.25">
      <c r="A144" s="66"/>
      <c r="B144" s="69" t="s">
        <v>179</v>
      </c>
      <c r="C144" s="12"/>
      <c r="D144" s="4"/>
      <c r="E144" s="4"/>
      <c r="F144" s="4"/>
      <c r="G144" s="4"/>
      <c r="H144" s="4"/>
      <c r="I144" s="4"/>
      <c r="J144" s="12"/>
      <c r="K144" s="12"/>
      <c r="L144" s="4"/>
      <c r="M144" s="4"/>
      <c r="N144" s="4"/>
      <c r="O144" s="12"/>
      <c r="P144" s="4"/>
      <c r="Q144" s="4"/>
      <c r="R144" s="4"/>
      <c r="S144" s="4"/>
      <c r="T144" s="4"/>
      <c r="U144" s="4"/>
      <c r="V144" s="61"/>
      <c r="W144" s="3">
        <v>0.75</v>
      </c>
      <c r="X144" s="3"/>
      <c r="Y144" s="3"/>
      <c r="Z144" s="3"/>
      <c r="AA144" s="3"/>
      <c r="AB144" s="3"/>
      <c r="AC144" s="3"/>
      <c r="AD144" s="3"/>
      <c r="AE144" s="3"/>
      <c r="AF144" s="63"/>
      <c r="AG144" s="3"/>
      <c r="AH144" s="3"/>
      <c r="AI144" s="63"/>
      <c r="AJ144" s="3"/>
      <c r="AK144" s="3"/>
      <c r="AL144" s="3"/>
      <c r="AM144" s="3"/>
      <c r="AN144" s="3"/>
      <c r="AO144" s="3"/>
      <c r="AP144" s="3"/>
      <c r="AQ144" s="3"/>
      <c r="AR144" s="63"/>
      <c r="AS144" s="64">
        <f t="shared" si="7"/>
        <v>0</v>
      </c>
      <c r="AT144" s="64">
        <f t="shared" si="8"/>
        <v>0.75</v>
      </c>
      <c r="AU144" s="65">
        <f t="shared" si="9"/>
        <v>0.75</v>
      </c>
    </row>
    <row r="145" spans="1:47" ht="25.5" x14ac:dyDescent="0.25">
      <c r="A145" s="66"/>
      <c r="B145" s="69" t="s">
        <v>180</v>
      </c>
      <c r="C145" s="12"/>
      <c r="D145" s="4"/>
      <c r="E145" s="4"/>
      <c r="F145" s="4"/>
      <c r="G145" s="4"/>
      <c r="H145" s="4"/>
      <c r="I145" s="4"/>
      <c r="J145" s="12"/>
      <c r="K145" s="12"/>
      <c r="L145" s="4"/>
      <c r="M145" s="4"/>
      <c r="N145" s="4"/>
      <c r="O145" s="12"/>
      <c r="P145" s="4"/>
      <c r="Q145" s="4"/>
      <c r="R145" s="4"/>
      <c r="S145" s="4"/>
      <c r="T145" s="4"/>
      <c r="U145" s="4"/>
      <c r="V145" s="61"/>
      <c r="W145" s="3"/>
      <c r="X145" s="3"/>
      <c r="Y145" s="3"/>
      <c r="Z145" s="3"/>
      <c r="AA145" s="3"/>
      <c r="AB145" s="3"/>
      <c r="AC145" s="3"/>
      <c r="AD145" s="3"/>
      <c r="AE145" s="3"/>
      <c r="AF145" s="63"/>
      <c r="AG145" s="3"/>
      <c r="AH145" s="3"/>
      <c r="AI145" s="63"/>
      <c r="AJ145" s="3"/>
      <c r="AK145" s="3"/>
      <c r="AL145" s="3"/>
      <c r="AM145" s="3"/>
      <c r="AN145" s="3"/>
      <c r="AO145" s="3"/>
      <c r="AP145" s="3"/>
      <c r="AQ145" s="3"/>
      <c r="AR145" s="63"/>
      <c r="AS145" s="64">
        <f t="shared" si="7"/>
        <v>0</v>
      </c>
      <c r="AT145" s="64">
        <f t="shared" si="8"/>
        <v>0</v>
      </c>
      <c r="AU145" s="65">
        <f t="shared" si="9"/>
        <v>0</v>
      </c>
    </row>
    <row r="146" spans="1:47" x14ac:dyDescent="0.25">
      <c r="A146" s="66"/>
      <c r="B146" s="69" t="s">
        <v>181</v>
      </c>
      <c r="C146" s="12"/>
      <c r="D146" s="4"/>
      <c r="E146" s="4"/>
      <c r="F146" s="4"/>
      <c r="G146" s="4"/>
      <c r="H146" s="4"/>
      <c r="I146" s="4">
        <v>1</v>
      </c>
      <c r="J146" s="12"/>
      <c r="K146" s="12"/>
      <c r="L146" s="4"/>
      <c r="M146" s="4"/>
      <c r="N146" s="4"/>
      <c r="O146" s="12"/>
      <c r="P146" s="4"/>
      <c r="Q146" s="4"/>
      <c r="R146" s="4">
        <v>1</v>
      </c>
      <c r="S146" s="4"/>
      <c r="T146" s="4"/>
      <c r="U146" s="4"/>
      <c r="V146" s="61"/>
      <c r="W146" s="3"/>
      <c r="X146" s="3"/>
      <c r="Y146" s="63"/>
      <c r="Z146" s="3"/>
      <c r="AA146" s="62">
        <v>3</v>
      </c>
      <c r="AB146" s="3"/>
      <c r="AC146" s="3"/>
      <c r="AD146" s="3"/>
      <c r="AE146" s="3"/>
      <c r="AF146" s="63"/>
      <c r="AG146" s="3"/>
      <c r="AH146" s="3"/>
      <c r="AI146" s="63"/>
      <c r="AJ146" s="3"/>
      <c r="AK146" s="3"/>
      <c r="AL146" s="3"/>
      <c r="AM146" s="3"/>
      <c r="AN146" s="3"/>
      <c r="AO146" s="3"/>
      <c r="AP146" s="3"/>
      <c r="AQ146" s="3"/>
      <c r="AR146" s="63"/>
      <c r="AS146" s="64">
        <f t="shared" si="7"/>
        <v>2</v>
      </c>
      <c r="AT146" s="64">
        <f t="shared" si="8"/>
        <v>3</v>
      </c>
      <c r="AU146" s="65">
        <f t="shared" si="9"/>
        <v>5</v>
      </c>
    </row>
    <row r="147" spans="1:47" ht="25.5" x14ac:dyDescent="0.25">
      <c r="A147" s="66"/>
      <c r="B147" s="69" t="s">
        <v>182</v>
      </c>
      <c r="C147" s="12"/>
      <c r="D147" s="4"/>
      <c r="E147" s="4"/>
      <c r="F147" s="4"/>
      <c r="G147" s="4"/>
      <c r="H147" s="4"/>
      <c r="I147" s="4"/>
      <c r="J147" s="12"/>
      <c r="K147" s="12"/>
      <c r="L147" s="4"/>
      <c r="M147" s="4"/>
      <c r="N147" s="4"/>
      <c r="O147" s="12"/>
      <c r="P147" s="4"/>
      <c r="Q147" s="4"/>
      <c r="R147" s="4"/>
      <c r="S147" s="4"/>
      <c r="T147" s="4"/>
      <c r="U147" s="4"/>
      <c r="V147" s="61"/>
      <c r="W147" s="3"/>
      <c r="X147" s="3"/>
      <c r="Y147" s="3"/>
      <c r="Z147" s="3"/>
      <c r="AA147" s="3"/>
      <c r="AB147" s="3"/>
      <c r="AC147" s="3"/>
      <c r="AD147" s="3"/>
      <c r="AE147" s="3"/>
      <c r="AF147" s="63"/>
      <c r="AG147" s="3"/>
      <c r="AH147" s="3"/>
      <c r="AI147" s="63"/>
      <c r="AJ147" s="3"/>
      <c r="AK147" s="3"/>
      <c r="AL147" s="3"/>
      <c r="AM147" s="3"/>
      <c r="AN147" s="3"/>
      <c r="AO147" s="3"/>
      <c r="AP147" s="3"/>
      <c r="AQ147" s="3"/>
      <c r="AR147" s="63"/>
      <c r="AS147" s="64">
        <f t="shared" si="7"/>
        <v>0</v>
      </c>
      <c r="AT147" s="64">
        <f t="shared" si="8"/>
        <v>0</v>
      </c>
      <c r="AU147" s="65">
        <f t="shared" si="9"/>
        <v>0</v>
      </c>
    </row>
    <row r="148" spans="1:47" x14ac:dyDescent="0.25">
      <c r="A148" s="66"/>
      <c r="B148" s="69" t="s">
        <v>183</v>
      </c>
      <c r="C148" s="12"/>
      <c r="D148" s="4"/>
      <c r="E148" s="4"/>
      <c r="F148" s="4"/>
      <c r="G148" s="4"/>
      <c r="H148" s="4"/>
      <c r="I148" s="4"/>
      <c r="J148" s="12"/>
      <c r="K148" s="12"/>
      <c r="L148" s="4"/>
      <c r="M148" s="4"/>
      <c r="N148" s="4"/>
      <c r="O148" s="12"/>
      <c r="P148" s="4"/>
      <c r="Q148" s="4"/>
      <c r="R148" s="4">
        <v>1</v>
      </c>
      <c r="S148" s="4"/>
      <c r="T148" s="4"/>
      <c r="U148" s="4"/>
      <c r="V148" s="61"/>
      <c r="W148" s="3"/>
      <c r="X148" s="3"/>
      <c r="Y148" s="3"/>
      <c r="Z148" s="3"/>
      <c r="AA148" s="3"/>
      <c r="AB148" s="3"/>
      <c r="AC148" s="3"/>
      <c r="AD148" s="3"/>
      <c r="AE148" s="3"/>
      <c r="AF148" s="63"/>
      <c r="AG148" s="3"/>
      <c r="AH148" s="3"/>
      <c r="AI148" s="63"/>
      <c r="AJ148" s="3"/>
      <c r="AK148" s="3"/>
      <c r="AL148" s="3"/>
      <c r="AM148" s="3"/>
      <c r="AN148" s="3"/>
      <c r="AO148" s="3"/>
      <c r="AP148" s="3"/>
      <c r="AQ148" s="3"/>
      <c r="AR148" s="63"/>
      <c r="AS148" s="64">
        <f t="shared" si="7"/>
        <v>1</v>
      </c>
      <c r="AT148" s="64">
        <f t="shared" si="8"/>
        <v>0</v>
      </c>
      <c r="AU148" s="65">
        <f t="shared" si="9"/>
        <v>1</v>
      </c>
    </row>
    <row r="149" spans="1:47" ht="25.5" x14ac:dyDescent="0.25">
      <c r="A149" s="66"/>
      <c r="B149" s="69" t="s">
        <v>184</v>
      </c>
      <c r="C149" s="12"/>
      <c r="D149" s="4"/>
      <c r="E149" s="4"/>
      <c r="F149" s="4"/>
      <c r="G149" s="4"/>
      <c r="H149" s="4"/>
      <c r="I149" s="4"/>
      <c r="J149" s="12"/>
      <c r="K149" s="12"/>
      <c r="L149" s="4"/>
      <c r="M149" s="4"/>
      <c r="N149" s="4"/>
      <c r="O149" s="12"/>
      <c r="P149" s="4"/>
      <c r="Q149" s="4"/>
      <c r="R149" s="4"/>
      <c r="S149" s="4"/>
      <c r="T149" s="4"/>
      <c r="U149" s="4"/>
      <c r="V149" s="61"/>
      <c r="W149" s="3"/>
      <c r="X149" s="3"/>
      <c r="Y149" s="3"/>
      <c r="Z149" s="3"/>
      <c r="AA149" s="63"/>
      <c r="AB149" s="3"/>
      <c r="AC149" s="3"/>
      <c r="AD149" s="3"/>
      <c r="AE149" s="3"/>
      <c r="AF149" s="63"/>
      <c r="AG149" s="3"/>
      <c r="AH149" s="3"/>
      <c r="AI149" s="63"/>
      <c r="AJ149" s="3"/>
      <c r="AK149" s="3"/>
      <c r="AL149" s="3"/>
      <c r="AM149" s="3"/>
      <c r="AN149" s="3"/>
      <c r="AO149" s="3"/>
      <c r="AP149" s="3"/>
      <c r="AQ149" s="3"/>
      <c r="AR149" s="63"/>
      <c r="AS149" s="64">
        <f t="shared" si="7"/>
        <v>0</v>
      </c>
      <c r="AT149" s="64">
        <f t="shared" si="8"/>
        <v>0</v>
      </c>
      <c r="AU149" s="65">
        <f t="shared" si="9"/>
        <v>0</v>
      </c>
    </row>
    <row r="150" spans="1:47" ht="38.25" x14ac:dyDescent="0.25">
      <c r="A150" s="66"/>
      <c r="B150" s="69" t="s">
        <v>185</v>
      </c>
      <c r="C150" s="12"/>
      <c r="D150" s="4"/>
      <c r="E150" s="4"/>
      <c r="F150" s="4"/>
      <c r="G150" s="4"/>
      <c r="H150" s="4"/>
      <c r="I150" s="4"/>
      <c r="J150" s="12"/>
      <c r="K150" s="12"/>
      <c r="L150" s="4"/>
      <c r="M150" s="4"/>
      <c r="N150" s="4"/>
      <c r="O150" s="12"/>
      <c r="P150" s="4"/>
      <c r="Q150" s="4"/>
      <c r="R150" s="4"/>
      <c r="S150" s="4"/>
      <c r="T150" s="4"/>
      <c r="U150" s="4"/>
      <c r="V150" s="61"/>
      <c r="W150" s="3"/>
      <c r="X150" s="3"/>
      <c r="Y150" s="3"/>
      <c r="Z150" s="3"/>
      <c r="AA150" s="3"/>
      <c r="AB150" s="3"/>
      <c r="AC150" s="3"/>
      <c r="AD150" s="3"/>
      <c r="AE150" s="3"/>
      <c r="AF150" s="63"/>
      <c r="AG150" s="3"/>
      <c r="AH150" s="3"/>
      <c r="AI150" s="63"/>
      <c r="AJ150" s="3"/>
      <c r="AK150" s="3"/>
      <c r="AL150" s="3"/>
      <c r="AM150" s="3"/>
      <c r="AN150" s="3"/>
      <c r="AO150" s="3"/>
      <c r="AP150" s="3"/>
      <c r="AQ150" s="3"/>
      <c r="AR150" s="63"/>
      <c r="AS150" s="64">
        <f t="shared" si="7"/>
        <v>0</v>
      </c>
      <c r="AT150" s="64">
        <f t="shared" si="8"/>
        <v>0</v>
      </c>
      <c r="AU150" s="65">
        <f t="shared" si="9"/>
        <v>0</v>
      </c>
    </row>
    <row r="151" spans="1:47" ht="38.25" x14ac:dyDescent="0.25">
      <c r="A151" s="66"/>
      <c r="B151" s="69" t="s">
        <v>186</v>
      </c>
      <c r="C151" s="12"/>
      <c r="D151" s="4"/>
      <c r="E151" s="4"/>
      <c r="F151" s="4"/>
      <c r="G151" s="4"/>
      <c r="H151" s="4"/>
      <c r="I151" s="4"/>
      <c r="J151" s="12"/>
      <c r="K151" s="12"/>
      <c r="L151" s="4"/>
      <c r="M151" s="4"/>
      <c r="N151" s="4"/>
      <c r="O151" s="12"/>
      <c r="P151" s="4"/>
      <c r="Q151" s="4"/>
      <c r="R151" s="4"/>
      <c r="S151" s="4"/>
      <c r="T151" s="4"/>
      <c r="U151" s="4"/>
      <c r="V151" s="61"/>
      <c r="W151" s="3"/>
      <c r="X151" s="3"/>
      <c r="Y151" s="63">
        <v>2</v>
      </c>
      <c r="Z151" s="3"/>
      <c r="AA151" s="3"/>
      <c r="AB151" s="3"/>
      <c r="AC151" s="3"/>
      <c r="AD151" s="3"/>
      <c r="AE151" s="3"/>
      <c r="AF151" s="63"/>
      <c r="AG151" s="3"/>
      <c r="AH151" s="3"/>
      <c r="AI151" s="63"/>
      <c r="AJ151" s="3"/>
      <c r="AK151" s="3"/>
      <c r="AL151" s="3"/>
      <c r="AM151" s="3"/>
      <c r="AN151" s="3"/>
      <c r="AO151" s="3"/>
      <c r="AP151" s="3"/>
      <c r="AQ151" s="3"/>
      <c r="AR151" s="63"/>
      <c r="AS151" s="64">
        <f t="shared" si="7"/>
        <v>0</v>
      </c>
      <c r="AT151" s="64">
        <f t="shared" si="8"/>
        <v>2</v>
      </c>
      <c r="AU151" s="65">
        <f t="shared" si="9"/>
        <v>2</v>
      </c>
    </row>
    <row r="152" spans="1:47" ht="25.5" x14ac:dyDescent="0.25">
      <c r="A152" s="66"/>
      <c r="B152" s="69" t="s">
        <v>187</v>
      </c>
      <c r="C152" s="12"/>
      <c r="D152" s="4"/>
      <c r="E152" s="4"/>
      <c r="F152" s="4"/>
      <c r="G152" s="4"/>
      <c r="H152" s="4"/>
      <c r="I152" s="4"/>
      <c r="J152" s="12"/>
      <c r="K152" s="12"/>
      <c r="L152" s="4"/>
      <c r="M152" s="4"/>
      <c r="N152" s="4"/>
      <c r="O152" s="12"/>
      <c r="P152" s="4"/>
      <c r="Q152" s="4"/>
      <c r="R152" s="4"/>
      <c r="S152" s="4"/>
      <c r="T152" s="4"/>
      <c r="U152" s="4"/>
      <c r="V152" s="61"/>
      <c r="W152" s="3"/>
      <c r="X152" s="3"/>
      <c r="Y152" s="3"/>
      <c r="Z152" s="63"/>
      <c r="AA152" s="3"/>
      <c r="AB152" s="3"/>
      <c r="AC152" s="3"/>
      <c r="AD152" s="3"/>
      <c r="AE152" s="3"/>
      <c r="AF152" s="63"/>
      <c r="AG152" s="3"/>
      <c r="AH152" s="3"/>
      <c r="AI152" s="63"/>
      <c r="AJ152" s="3"/>
      <c r="AK152" s="3"/>
      <c r="AL152" s="3"/>
      <c r="AM152" s="3"/>
      <c r="AN152" s="3"/>
      <c r="AO152" s="3"/>
      <c r="AP152" s="3"/>
      <c r="AQ152" s="3"/>
      <c r="AR152" s="63"/>
      <c r="AS152" s="64">
        <f t="shared" si="7"/>
        <v>0</v>
      </c>
      <c r="AT152" s="64">
        <f t="shared" si="8"/>
        <v>0</v>
      </c>
      <c r="AU152" s="65">
        <f t="shared" si="9"/>
        <v>0</v>
      </c>
    </row>
    <row r="153" spans="1:47" ht="38.25" x14ac:dyDescent="0.25">
      <c r="A153" s="66"/>
      <c r="B153" s="69" t="s">
        <v>188</v>
      </c>
      <c r="C153" s="12"/>
      <c r="D153" s="4"/>
      <c r="E153" s="4"/>
      <c r="F153" s="4"/>
      <c r="G153" s="4"/>
      <c r="H153" s="4"/>
      <c r="I153" s="4"/>
      <c r="J153" s="12"/>
      <c r="K153" s="12"/>
      <c r="L153" s="4"/>
      <c r="M153" s="4"/>
      <c r="N153" s="4"/>
      <c r="O153" s="12"/>
      <c r="P153" s="4"/>
      <c r="Q153" s="4"/>
      <c r="R153" s="4"/>
      <c r="S153" s="4"/>
      <c r="T153" s="4"/>
      <c r="U153" s="4"/>
      <c r="V153" s="61"/>
      <c r="W153" s="3"/>
      <c r="X153" s="3"/>
      <c r="Y153" s="3"/>
      <c r="Z153" s="3"/>
      <c r="AA153" s="3"/>
      <c r="AB153" s="3"/>
      <c r="AC153" s="3"/>
      <c r="AD153" s="3"/>
      <c r="AE153" s="3"/>
      <c r="AF153" s="63"/>
      <c r="AG153" s="3"/>
      <c r="AH153" s="3"/>
      <c r="AI153" s="63"/>
      <c r="AJ153" s="3"/>
      <c r="AK153" s="3"/>
      <c r="AL153" s="3"/>
      <c r="AM153" s="3"/>
      <c r="AN153" s="3"/>
      <c r="AO153" s="3"/>
      <c r="AP153" s="3"/>
      <c r="AQ153" s="3"/>
      <c r="AR153" s="63"/>
      <c r="AS153" s="64">
        <f t="shared" si="7"/>
        <v>0</v>
      </c>
      <c r="AT153" s="64">
        <f t="shared" si="8"/>
        <v>0</v>
      </c>
      <c r="AU153" s="65">
        <f t="shared" si="9"/>
        <v>0</v>
      </c>
    </row>
    <row r="154" spans="1:47" ht="25.5" x14ac:dyDescent="0.25">
      <c r="A154" s="66"/>
      <c r="B154" s="67" t="s">
        <v>189</v>
      </c>
      <c r="C154" s="12"/>
      <c r="D154" s="4"/>
      <c r="E154" s="4"/>
      <c r="F154" s="4"/>
      <c r="G154" s="4"/>
      <c r="H154" s="4"/>
      <c r="I154" s="4"/>
      <c r="J154" s="12"/>
      <c r="K154" s="12"/>
      <c r="L154" s="4"/>
      <c r="M154" s="4"/>
      <c r="N154" s="4"/>
      <c r="O154" s="12"/>
      <c r="P154" s="4"/>
      <c r="Q154" s="4"/>
      <c r="R154" s="4"/>
      <c r="S154" s="4"/>
      <c r="T154" s="4"/>
      <c r="U154" s="4"/>
      <c r="V154" s="61"/>
      <c r="W154" s="3">
        <v>0.25</v>
      </c>
      <c r="X154" s="3"/>
      <c r="Y154" s="3"/>
      <c r="Z154" s="3"/>
      <c r="AA154" s="62">
        <v>1</v>
      </c>
      <c r="AB154" s="3"/>
      <c r="AC154" s="3"/>
      <c r="AD154" s="3"/>
      <c r="AE154" s="3">
        <v>1</v>
      </c>
      <c r="AF154" s="63"/>
      <c r="AG154" s="3"/>
      <c r="AH154" s="3"/>
      <c r="AI154" s="63"/>
      <c r="AJ154" s="3"/>
      <c r="AK154" s="3"/>
      <c r="AL154" s="3"/>
      <c r="AM154" s="3"/>
      <c r="AN154" s="3"/>
      <c r="AO154" s="3"/>
      <c r="AP154" s="3"/>
      <c r="AQ154" s="3"/>
      <c r="AR154" s="63"/>
      <c r="AS154" s="64">
        <f t="shared" si="7"/>
        <v>0</v>
      </c>
      <c r="AT154" s="64">
        <f t="shared" si="8"/>
        <v>2.25</v>
      </c>
      <c r="AU154" s="65">
        <f t="shared" si="9"/>
        <v>2.25</v>
      </c>
    </row>
    <row r="155" spans="1:47" ht="25.5" x14ac:dyDescent="0.25">
      <c r="A155" s="66"/>
      <c r="B155" s="67" t="s">
        <v>190</v>
      </c>
      <c r="C155" s="12"/>
      <c r="D155" s="4"/>
      <c r="E155" s="4"/>
      <c r="F155" s="4"/>
      <c r="G155" s="4"/>
      <c r="H155" s="4"/>
      <c r="I155" s="4"/>
      <c r="J155" s="12"/>
      <c r="K155" s="12"/>
      <c r="L155" s="4"/>
      <c r="M155" s="4"/>
      <c r="N155" s="4"/>
      <c r="O155" s="12"/>
      <c r="P155" s="4"/>
      <c r="Q155" s="4"/>
      <c r="R155" s="4"/>
      <c r="S155" s="4"/>
      <c r="T155" s="4"/>
      <c r="U155" s="4"/>
      <c r="V155" s="61"/>
      <c r="W155" s="3"/>
      <c r="X155" s="3"/>
      <c r="Y155" s="3"/>
      <c r="Z155" s="3"/>
      <c r="AA155" s="3"/>
      <c r="AB155" s="3"/>
      <c r="AC155" s="3"/>
      <c r="AD155" s="3"/>
      <c r="AE155" s="3"/>
      <c r="AF155" s="63"/>
      <c r="AG155" s="3"/>
      <c r="AH155" s="3"/>
      <c r="AI155" s="63"/>
      <c r="AJ155" s="3"/>
      <c r="AK155" s="3"/>
      <c r="AL155" s="3"/>
      <c r="AM155" s="3"/>
      <c r="AN155" s="3"/>
      <c r="AO155" s="3"/>
      <c r="AP155" s="3"/>
      <c r="AQ155" s="3"/>
      <c r="AR155" s="63"/>
      <c r="AS155" s="64">
        <f t="shared" si="7"/>
        <v>0</v>
      </c>
      <c r="AT155" s="64">
        <f t="shared" si="8"/>
        <v>0</v>
      </c>
      <c r="AU155" s="65">
        <f t="shared" si="9"/>
        <v>0</v>
      </c>
    </row>
    <row r="156" spans="1:47" ht="25.5" x14ac:dyDescent="0.25">
      <c r="A156" s="66"/>
      <c r="B156" s="67" t="s">
        <v>191</v>
      </c>
      <c r="C156" s="12"/>
      <c r="D156" s="4"/>
      <c r="E156" s="4"/>
      <c r="F156" s="4"/>
      <c r="G156" s="4"/>
      <c r="H156" s="4"/>
      <c r="I156" s="4"/>
      <c r="J156" s="12"/>
      <c r="K156" s="12"/>
      <c r="L156" s="4"/>
      <c r="M156" s="4"/>
      <c r="N156" s="4"/>
      <c r="O156" s="12"/>
      <c r="P156" s="4"/>
      <c r="Q156" s="4"/>
      <c r="R156" s="4"/>
      <c r="S156" s="4"/>
      <c r="T156" s="4"/>
      <c r="U156" s="4"/>
      <c r="V156" s="61"/>
      <c r="W156" s="3"/>
      <c r="X156" s="3"/>
      <c r="Y156" s="3"/>
      <c r="Z156" s="3"/>
      <c r="AA156" s="3"/>
      <c r="AB156" s="3"/>
      <c r="AC156" s="3"/>
      <c r="AD156" s="3"/>
      <c r="AE156" s="3"/>
      <c r="AF156" s="63"/>
      <c r="AG156" s="3"/>
      <c r="AH156" s="3"/>
      <c r="AI156" s="63"/>
      <c r="AJ156" s="3"/>
      <c r="AK156" s="3"/>
      <c r="AL156" s="3"/>
      <c r="AM156" s="3"/>
      <c r="AN156" s="3"/>
      <c r="AO156" s="3"/>
      <c r="AP156" s="3"/>
      <c r="AQ156" s="3"/>
      <c r="AR156" s="63"/>
      <c r="AS156" s="64">
        <f t="shared" si="7"/>
        <v>0</v>
      </c>
      <c r="AT156" s="64">
        <f t="shared" si="8"/>
        <v>0</v>
      </c>
      <c r="AU156" s="65">
        <f t="shared" si="9"/>
        <v>0</v>
      </c>
    </row>
    <row r="157" spans="1:47" ht="25.5" x14ac:dyDescent="0.25">
      <c r="A157" s="66"/>
      <c r="B157" s="67" t="s">
        <v>192</v>
      </c>
      <c r="C157" s="12"/>
      <c r="D157" s="4"/>
      <c r="E157" s="4"/>
      <c r="F157" s="4"/>
      <c r="G157" s="4"/>
      <c r="H157" s="4"/>
      <c r="I157" s="4"/>
      <c r="J157" s="12"/>
      <c r="K157" s="12"/>
      <c r="L157" s="4"/>
      <c r="M157" s="4"/>
      <c r="N157" s="4"/>
      <c r="O157" s="12"/>
      <c r="P157" s="4"/>
      <c r="Q157" s="4"/>
      <c r="R157" s="4"/>
      <c r="S157" s="4"/>
      <c r="T157" s="4"/>
      <c r="U157" s="4"/>
      <c r="V157" s="61"/>
      <c r="W157" s="3"/>
      <c r="X157" s="3"/>
      <c r="Y157" s="62">
        <v>2</v>
      </c>
      <c r="Z157" s="3"/>
      <c r="AA157" s="3"/>
      <c r="AB157" s="3"/>
      <c r="AC157" s="3"/>
      <c r="AD157" s="3"/>
      <c r="AE157" s="3"/>
      <c r="AF157" s="63"/>
      <c r="AG157" s="3"/>
      <c r="AH157" s="3"/>
      <c r="AI157" s="63"/>
      <c r="AJ157" s="3"/>
      <c r="AK157" s="3"/>
      <c r="AL157" s="3"/>
      <c r="AM157" s="3"/>
      <c r="AN157" s="3"/>
      <c r="AO157" s="3"/>
      <c r="AP157" s="3"/>
      <c r="AQ157" s="3"/>
      <c r="AR157" s="63"/>
      <c r="AS157" s="64">
        <f t="shared" si="7"/>
        <v>0</v>
      </c>
      <c r="AT157" s="64">
        <f t="shared" si="8"/>
        <v>2</v>
      </c>
      <c r="AU157" s="65">
        <f t="shared" si="9"/>
        <v>2</v>
      </c>
    </row>
    <row r="158" spans="1:47" ht="25.5" x14ac:dyDescent="0.25">
      <c r="A158" s="66"/>
      <c r="B158" s="67" t="s">
        <v>193</v>
      </c>
      <c r="C158" s="12"/>
      <c r="D158" s="4"/>
      <c r="E158" s="4"/>
      <c r="F158" s="4"/>
      <c r="G158" s="4"/>
      <c r="H158" s="4"/>
      <c r="I158" s="4"/>
      <c r="J158" s="12"/>
      <c r="K158" s="12"/>
      <c r="L158" s="4"/>
      <c r="M158" s="4"/>
      <c r="N158" s="4"/>
      <c r="O158" s="12"/>
      <c r="P158" s="4"/>
      <c r="Q158" s="4"/>
      <c r="R158" s="4"/>
      <c r="S158" s="4"/>
      <c r="T158" s="4"/>
      <c r="U158" s="4"/>
      <c r="V158" s="61"/>
      <c r="W158" s="3"/>
      <c r="X158" s="3"/>
      <c r="Y158" s="3"/>
      <c r="Z158" s="3"/>
      <c r="AA158" s="3"/>
      <c r="AB158" s="3"/>
      <c r="AC158" s="3"/>
      <c r="AD158" s="3"/>
      <c r="AE158" s="3"/>
      <c r="AF158" s="63"/>
      <c r="AG158" s="3"/>
      <c r="AH158" s="3"/>
      <c r="AI158" s="63"/>
      <c r="AJ158" s="3"/>
      <c r="AK158" s="3"/>
      <c r="AL158" s="3"/>
      <c r="AM158" s="3"/>
      <c r="AN158" s="3"/>
      <c r="AO158" s="3"/>
      <c r="AP158" s="3"/>
      <c r="AQ158" s="3"/>
      <c r="AR158" s="63"/>
      <c r="AS158" s="64">
        <f t="shared" si="7"/>
        <v>0</v>
      </c>
      <c r="AT158" s="64">
        <f t="shared" si="8"/>
        <v>0</v>
      </c>
      <c r="AU158" s="65">
        <f t="shared" si="9"/>
        <v>0</v>
      </c>
    </row>
    <row r="159" spans="1:47" x14ac:dyDescent="0.25">
      <c r="A159" s="66">
        <v>12</v>
      </c>
      <c r="B159" s="68" t="s">
        <v>194</v>
      </c>
      <c r="C159" s="12"/>
      <c r="D159" s="4"/>
      <c r="E159" s="4"/>
      <c r="F159" s="4"/>
      <c r="G159" s="4"/>
      <c r="H159" s="4"/>
      <c r="I159" s="4"/>
      <c r="J159" s="12"/>
      <c r="K159" s="12"/>
      <c r="L159" s="4"/>
      <c r="M159" s="4"/>
      <c r="N159" s="4"/>
      <c r="O159" s="12"/>
      <c r="P159" s="4"/>
      <c r="Q159" s="4"/>
      <c r="R159" s="4"/>
      <c r="S159" s="4"/>
      <c r="T159" s="4"/>
      <c r="U159" s="4"/>
      <c r="V159" s="61"/>
      <c r="W159" s="3"/>
      <c r="X159" s="3"/>
      <c r="Y159" s="3"/>
      <c r="Z159" s="3"/>
      <c r="AA159" s="3"/>
      <c r="AB159" s="3"/>
      <c r="AC159" s="3"/>
      <c r="AD159" s="3"/>
      <c r="AE159" s="3"/>
      <c r="AF159" s="63"/>
      <c r="AG159" s="3"/>
      <c r="AH159" s="3"/>
      <c r="AI159" s="63"/>
      <c r="AJ159" s="3"/>
      <c r="AK159" s="3"/>
      <c r="AL159" s="3"/>
      <c r="AM159" s="3"/>
      <c r="AN159" s="3"/>
      <c r="AO159" s="3"/>
      <c r="AP159" s="3"/>
      <c r="AQ159" s="3"/>
      <c r="AR159" s="63"/>
      <c r="AS159" s="64">
        <f t="shared" si="7"/>
        <v>0</v>
      </c>
      <c r="AT159" s="64">
        <f t="shared" si="8"/>
        <v>0</v>
      </c>
      <c r="AU159" s="65">
        <f t="shared" si="9"/>
        <v>0</v>
      </c>
    </row>
    <row r="160" spans="1:47" x14ac:dyDescent="0.25">
      <c r="A160" s="66"/>
      <c r="B160" s="69" t="s">
        <v>195</v>
      </c>
      <c r="C160" s="12"/>
      <c r="D160" s="4"/>
      <c r="E160" s="4"/>
      <c r="F160" s="4"/>
      <c r="G160" s="4"/>
      <c r="H160" s="4"/>
      <c r="I160" s="4"/>
      <c r="J160" s="12"/>
      <c r="K160" s="12"/>
      <c r="L160" s="4"/>
      <c r="M160" s="4"/>
      <c r="N160" s="4"/>
      <c r="O160" s="12"/>
      <c r="P160" s="4"/>
      <c r="Q160" s="4"/>
      <c r="R160" s="4"/>
      <c r="S160" s="4"/>
      <c r="T160" s="4"/>
      <c r="U160" s="4"/>
      <c r="V160" s="61"/>
      <c r="W160" s="3"/>
      <c r="X160" s="3"/>
      <c r="Y160" s="3"/>
      <c r="Z160" s="3"/>
      <c r="AA160" s="3"/>
      <c r="AB160" s="3"/>
      <c r="AC160" s="3"/>
      <c r="AD160" s="3"/>
      <c r="AE160" s="3"/>
      <c r="AF160" s="63"/>
      <c r="AG160" s="3"/>
      <c r="AH160" s="3"/>
      <c r="AI160" s="63"/>
      <c r="AJ160" s="3"/>
      <c r="AK160" s="3"/>
      <c r="AL160" s="3"/>
      <c r="AM160" s="3"/>
      <c r="AN160" s="3"/>
      <c r="AO160" s="3"/>
      <c r="AP160" s="3"/>
      <c r="AQ160" s="3"/>
      <c r="AR160" s="63"/>
      <c r="AS160" s="64">
        <f t="shared" si="7"/>
        <v>0</v>
      </c>
      <c r="AT160" s="64">
        <f t="shared" si="8"/>
        <v>0</v>
      </c>
      <c r="AU160" s="65">
        <f t="shared" si="9"/>
        <v>0</v>
      </c>
    </row>
    <row r="161" spans="1:47" ht="25.5" x14ac:dyDescent="0.25">
      <c r="A161" s="66"/>
      <c r="B161" s="69" t="s">
        <v>196</v>
      </c>
      <c r="C161" s="12"/>
      <c r="D161" s="4"/>
      <c r="E161" s="4"/>
      <c r="F161" s="4"/>
      <c r="G161" s="4"/>
      <c r="H161" s="4"/>
      <c r="I161" s="4"/>
      <c r="J161" s="12"/>
      <c r="K161" s="12"/>
      <c r="L161" s="4"/>
      <c r="M161" s="4"/>
      <c r="N161" s="4"/>
      <c r="O161" s="12"/>
      <c r="P161" s="4"/>
      <c r="Q161" s="4"/>
      <c r="R161" s="4"/>
      <c r="S161" s="4"/>
      <c r="T161" s="4"/>
      <c r="U161" s="4"/>
      <c r="V161" s="61"/>
      <c r="W161" s="3"/>
      <c r="X161" s="3"/>
      <c r="Y161" s="3"/>
      <c r="Z161" s="3"/>
      <c r="AA161" s="3"/>
      <c r="AB161" s="3"/>
      <c r="AC161" s="3"/>
      <c r="AD161" s="3"/>
      <c r="AE161" s="3"/>
      <c r="AF161" s="63"/>
      <c r="AG161" s="3"/>
      <c r="AH161" s="3"/>
      <c r="AI161" s="63"/>
      <c r="AJ161" s="3"/>
      <c r="AK161" s="3"/>
      <c r="AL161" s="3"/>
      <c r="AM161" s="3"/>
      <c r="AN161" s="3"/>
      <c r="AO161" s="3"/>
      <c r="AP161" s="3"/>
      <c r="AQ161" s="3"/>
      <c r="AR161" s="63"/>
      <c r="AS161" s="64">
        <f t="shared" si="7"/>
        <v>0</v>
      </c>
      <c r="AT161" s="64">
        <f t="shared" si="8"/>
        <v>0</v>
      </c>
      <c r="AU161" s="65">
        <f t="shared" si="9"/>
        <v>0</v>
      </c>
    </row>
    <row r="162" spans="1:47" x14ac:dyDescent="0.25">
      <c r="A162" s="66"/>
      <c r="B162" s="69" t="s">
        <v>197</v>
      </c>
      <c r="C162" s="12"/>
      <c r="D162" s="4"/>
      <c r="E162" s="4"/>
      <c r="F162" s="4"/>
      <c r="G162" s="4"/>
      <c r="H162" s="4"/>
      <c r="I162" s="4"/>
      <c r="J162" s="12"/>
      <c r="K162" s="12"/>
      <c r="L162" s="4"/>
      <c r="M162" s="4"/>
      <c r="N162" s="4"/>
      <c r="O162" s="12"/>
      <c r="P162" s="4"/>
      <c r="Q162" s="4"/>
      <c r="R162" s="4"/>
      <c r="S162" s="4"/>
      <c r="T162" s="4"/>
      <c r="U162" s="4"/>
      <c r="V162" s="61"/>
      <c r="W162" s="3"/>
      <c r="X162" s="3"/>
      <c r="Y162" s="3"/>
      <c r="Z162" s="3"/>
      <c r="AA162" s="3"/>
      <c r="AB162" s="3"/>
      <c r="AC162" s="3"/>
      <c r="AD162" s="3"/>
      <c r="AE162" s="3"/>
      <c r="AF162" s="63"/>
      <c r="AG162" s="3"/>
      <c r="AH162" s="3"/>
      <c r="AI162" s="63"/>
      <c r="AJ162" s="3"/>
      <c r="AK162" s="3"/>
      <c r="AL162" s="3"/>
      <c r="AM162" s="3"/>
      <c r="AN162" s="3"/>
      <c r="AO162" s="3"/>
      <c r="AP162" s="3"/>
      <c r="AQ162" s="3"/>
      <c r="AR162" s="63"/>
      <c r="AS162" s="64">
        <f t="shared" si="7"/>
        <v>0</v>
      </c>
      <c r="AT162" s="64">
        <f t="shared" si="8"/>
        <v>0</v>
      </c>
      <c r="AU162" s="65">
        <f t="shared" si="9"/>
        <v>0</v>
      </c>
    </row>
    <row r="163" spans="1:47" x14ac:dyDescent="0.25">
      <c r="A163" s="66"/>
      <c r="B163" s="69" t="s">
        <v>198</v>
      </c>
      <c r="C163" s="12"/>
      <c r="D163" s="4"/>
      <c r="E163" s="4"/>
      <c r="F163" s="4"/>
      <c r="G163" s="4"/>
      <c r="H163" s="4"/>
      <c r="I163" s="4"/>
      <c r="J163" s="12"/>
      <c r="K163" s="12"/>
      <c r="L163" s="4"/>
      <c r="M163" s="4"/>
      <c r="N163" s="4"/>
      <c r="O163" s="12"/>
      <c r="P163" s="4"/>
      <c r="Q163" s="4"/>
      <c r="R163" s="4"/>
      <c r="S163" s="4"/>
      <c r="T163" s="4"/>
      <c r="U163" s="4"/>
      <c r="V163" s="61"/>
      <c r="W163" s="3"/>
      <c r="X163" s="3"/>
      <c r="Y163" s="3"/>
      <c r="Z163" s="3"/>
      <c r="AA163" s="3"/>
      <c r="AB163" s="3"/>
      <c r="AC163" s="3"/>
      <c r="AD163" s="3"/>
      <c r="AE163" s="3">
        <v>1</v>
      </c>
      <c r="AF163" s="63"/>
      <c r="AG163" s="3"/>
      <c r="AH163" s="3"/>
      <c r="AI163" s="63"/>
      <c r="AJ163" s="3"/>
      <c r="AK163" s="3"/>
      <c r="AL163" s="3"/>
      <c r="AM163" s="3"/>
      <c r="AN163" s="3"/>
      <c r="AO163" s="3"/>
      <c r="AP163" s="3"/>
      <c r="AQ163" s="3"/>
      <c r="AR163" s="63"/>
      <c r="AS163" s="64">
        <f t="shared" si="7"/>
        <v>0</v>
      </c>
      <c r="AT163" s="64">
        <f t="shared" si="8"/>
        <v>1</v>
      </c>
      <c r="AU163" s="65">
        <f t="shared" si="9"/>
        <v>1</v>
      </c>
    </row>
    <row r="164" spans="1:47" x14ac:dyDescent="0.25">
      <c r="A164" s="66">
        <v>13</v>
      </c>
      <c r="B164" s="67" t="s">
        <v>199</v>
      </c>
      <c r="C164" s="12"/>
      <c r="D164" s="4"/>
      <c r="E164" s="4"/>
      <c r="F164" s="4"/>
      <c r="G164" s="4"/>
      <c r="H164" s="4"/>
      <c r="I164" s="4"/>
      <c r="J164" s="12"/>
      <c r="K164" s="12"/>
      <c r="L164" s="4"/>
      <c r="M164" s="4"/>
      <c r="N164" s="4">
        <v>1</v>
      </c>
      <c r="O164" s="12"/>
      <c r="P164" s="4"/>
      <c r="Q164" s="4"/>
      <c r="R164" s="4"/>
      <c r="S164" s="4"/>
      <c r="T164" s="4"/>
      <c r="U164" s="4"/>
      <c r="V164" s="61"/>
      <c r="W164" s="3"/>
      <c r="X164" s="3"/>
      <c r="Y164" s="3"/>
      <c r="Z164" s="3"/>
      <c r="AA164" s="3"/>
      <c r="AB164" s="3"/>
      <c r="AC164" s="3"/>
      <c r="AD164" s="3"/>
      <c r="AE164" s="3"/>
      <c r="AF164" s="63"/>
      <c r="AG164" s="3"/>
      <c r="AH164" s="3"/>
      <c r="AI164" s="63"/>
      <c r="AJ164" s="3"/>
      <c r="AK164" s="3"/>
      <c r="AL164" s="3"/>
      <c r="AM164" s="3"/>
      <c r="AN164" s="3"/>
      <c r="AO164" s="3"/>
      <c r="AP164" s="3"/>
      <c r="AQ164" s="3"/>
      <c r="AR164" s="63"/>
      <c r="AS164" s="64">
        <f t="shared" si="7"/>
        <v>1</v>
      </c>
      <c r="AT164" s="64">
        <f t="shared" si="8"/>
        <v>0</v>
      </c>
      <c r="AU164" s="65">
        <f t="shared" si="9"/>
        <v>1</v>
      </c>
    </row>
    <row r="165" spans="1:47" x14ac:dyDescent="0.25">
      <c r="A165" s="66">
        <v>14</v>
      </c>
      <c r="B165" s="68" t="s">
        <v>200</v>
      </c>
      <c r="C165" s="12"/>
      <c r="D165" s="4"/>
      <c r="E165" s="4"/>
      <c r="F165" s="4"/>
      <c r="G165" s="4"/>
      <c r="H165" s="4"/>
      <c r="I165" s="4">
        <v>1</v>
      </c>
      <c r="J165" s="12"/>
      <c r="K165" s="12"/>
      <c r="L165" s="4"/>
      <c r="M165" s="4"/>
      <c r="N165" s="4"/>
      <c r="O165" s="12"/>
      <c r="P165" s="4"/>
      <c r="Q165" s="4"/>
      <c r="R165" s="4"/>
      <c r="S165" s="47">
        <v>1</v>
      </c>
      <c r="T165" s="4"/>
      <c r="U165" s="4"/>
      <c r="V165" s="61"/>
      <c r="W165" s="3"/>
      <c r="X165" s="3"/>
      <c r="Y165" s="3">
        <v>1</v>
      </c>
      <c r="Z165" s="3"/>
      <c r="AA165" s="3"/>
      <c r="AB165" s="3"/>
      <c r="AC165" s="3"/>
      <c r="AD165" s="3"/>
      <c r="AE165" s="3"/>
      <c r="AF165" s="63"/>
      <c r="AG165" s="3"/>
      <c r="AH165" s="3"/>
      <c r="AI165" s="63"/>
      <c r="AJ165" s="3"/>
      <c r="AK165" s="3"/>
      <c r="AL165" s="3"/>
      <c r="AM165" s="3"/>
      <c r="AN165" s="3"/>
      <c r="AO165" s="3"/>
      <c r="AP165" s="3"/>
      <c r="AQ165" s="3"/>
      <c r="AR165" s="63"/>
      <c r="AS165" s="64">
        <f t="shared" si="7"/>
        <v>2</v>
      </c>
      <c r="AT165" s="64">
        <f t="shared" si="8"/>
        <v>1</v>
      </c>
      <c r="AU165" s="65">
        <f t="shared" si="9"/>
        <v>3</v>
      </c>
    </row>
    <row r="166" spans="1:47" ht="25.5" x14ac:dyDescent="0.25">
      <c r="A166" s="66"/>
      <c r="B166" s="69" t="s">
        <v>201</v>
      </c>
      <c r="C166" s="12"/>
      <c r="D166" s="4"/>
      <c r="E166" s="4"/>
      <c r="F166" s="4"/>
      <c r="G166" s="4"/>
      <c r="H166" s="4"/>
      <c r="I166" s="4"/>
      <c r="J166" s="12"/>
      <c r="K166" s="12"/>
      <c r="L166" s="4"/>
      <c r="M166" s="4"/>
      <c r="N166" s="4"/>
      <c r="O166" s="12"/>
      <c r="P166" s="4"/>
      <c r="Q166" s="4"/>
      <c r="R166" s="4"/>
      <c r="S166" s="4"/>
      <c r="T166" s="4"/>
      <c r="U166" s="4"/>
      <c r="V166" s="61"/>
      <c r="W166" s="3"/>
      <c r="X166" s="3"/>
      <c r="Y166" s="3"/>
      <c r="Z166" s="3"/>
      <c r="AA166" s="3"/>
      <c r="AB166" s="3"/>
      <c r="AC166" s="3"/>
      <c r="AD166" s="3"/>
      <c r="AE166" s="3"/>
      <c r="AF166" s="63"/>
      <c r="AG166" s="3"/>
      <c r="AH166" s="3"/>
      <c r="AI166" s="63"/>
      <c r="AJ166" s="3"/>
      <c r="AK166" s="3"/>
      <c r="AL166" s="3"/>
      <c r="AM166" s="3"/>
      <c r="AN166" s="3"/>
      <c r="AO166" s="3"/>
      <c r="AP166" s="3"/>
      <c r="AQ166" s="3"/>
      <c r="AR166" s="63"/>
      <c r="AS166" s="64">
        <f t="shared" si="7"/>
        <v>0</v>
      </c>
      <c r="AT166" s="64">
        <f t="shared" si="8"/>
        <v>0</v>
      </c>
      <c r="AU166" s="65">
        <f t="shared" si="9"/>
        <v>0</v>
      </c>
    </row>
    <row r="167" spans="1:47" ht="25.5" x14ac:dyDescent="0.25">
      <c r="A167" s="66"/>
      <c r="B167" s="69" t="s">
        <v>202</v>
      </c>
      <c r="C167" s="12"/>
      <c r="D167" s="4"/>
      <c r="E167" s="4"/>
      <c r="F167" s="4"/>
      <c r="G167" s="4"/>
      <c r="H167" s="4"/>
      <c r="I167" s="4"/>
      <c r="J167" s="12"/>
      <c r="K167" s="12"/>
      <c r="L167" s="4"/>
      <c r="M167" s="4"/>
      <c r="N167" s="4"/>
      <c r="O167" s="12"/>
      <c r="P167" s="4"/>
      <c r="Q167" s="4"/>
      <c r="R167" s="4"/>
      <c r="S167" s="4"/>
      <c r="T167" s="4"/>
      <c r="U167" s="4">
        <v>1</v>
      </c>
      <c r="V167" s="61"/>
      <c r="W167" s="3"/>
      <c r="X167" s="3"/>
      <c r="Y167" s="3"/>
      <c r="Z167" s="3"/>
      <c r="AA167" s="3"/>
      <c r="AB167" s="3"/>
      <c r="AC167" s="3"/>
      <c r="AD167" s="3"/>
      <c r="AE167" s="3"/>
      <c r="AF167" s="63"/>
      <c r="AG167" s="3"/>
      <c r="AH167" s="3"/>
      <c r="AI167" s="63"/>
      <c r="AJ167" s="3"/>
      <c r="AK167" s="3"/>
      <c r="AL167" s="3"/>
      <c r="AM167" s="3"/>
      <c r="AN167" s="3"/>
      <c r="AO167" s="3"/>
      <c r="AP167" s="3"/>
      <c r="AQ167" s="3"/>
      <c r="AR167" s="63"/>
      <c r="AS167" s="64">
        <f t="shared" si="7"/>
        <v>1</v>
      </c>
      <c r="AT167" s="64">
        <f t="shared" si="8"/>
        <v>0</v>
      </c>
      <c r="AU167" s="65">
        <f t="shared" si="9"/>
        <v>1</v>
      </c>
    </row>
    <row r="168" spans="1:47" ht="25.5" x14ac:dyDescent="0.25">
      <c r="A168" s="66"/>
      <c r="B168" s="69" t="s">
        <v>203</v>
      </c>
      <c r="C168" s="12"/>
      <c r="D168" s="4"/>
      <c r="E168" s="4"/>
      <c r="F168" s="4"/>
      <c r="G168" s="4"/>
      <c r="H168" s="4"/>
      <c r="I168" s="4"/>
      <c r="J168" s="12"/>
      <c r="K168" s="12"/>
      <c r="L168" s="4"/>
      <c r="M168" s="4"/>
      <c r="N168" s="4"/>
      <c r="O168" s="12"/>
      <c r="P168" s="4"/>
      <c r="Q168" s="4"/>
      <c r="R168" s="4"/>
      <c r="S168" s="4"/>
      <c r="T168" s="4"/>
      <c r="U168" s="4"/>
      <c r="V168" s="61"/>
      <c r="W168" s="3"/>
      <c r="X168" s="3"/>
      <c r="Y168" s="3"/>
      <c r="Z168" s="3"/>
      <c r="AA168" s="3"/>
      <c r="AB168" s="3"/>
      <c r="AC168" s="3"/>
      <c r="AD168" s="3"/>
      <c r="AE168" s="3"/>
      <c r="AF168" s="63"/>
      <c r="AG168" s="3"/>
      <c r="AH168" s="3"/>
      <c r="AI168" s="63"/>
      <c r="AJ168" s="3"/>
      <c r="AK168" s="3"/>
      <c r="AL168" s="3"/>
      <c r="AM168" s="3"/>
      <c r="AN168" s="3"/>
      <c r="AO168" s="3"/>
      <c r="AP168" s="3"/>
      <c r="AQ168" s="3"/>
      <c r="AR168" s="63"/>
      <c r="AS168" s="64">
        <f t="shared" si="7"/>
        <v>0</v>
      </c>
      <c r="AT168" s="64">
        <f t="shared" si="8"/>
        <v>0</v>
      </c>
      <c r="AU168" s="65">
        <f t="shared" si="9"/>
        <v>0</v>
      </c>
    </row>
    <row r="169" spans="1:47" ht="38.25" x14ac:dyDescent="0.25">
      <c r="A169" s="66">
        <v>15</v>
      </c>
      <c r="B169" s="67" t="s">
        <v>204</v>
      </c>
      <c r="C169" s="12"/>
      <c r="D169" s="4"/>
      <c r="E169" s="4"/>
      <c r="F169" s="4"/>
      <c r="G169" s="4"/>
      <c r="H169" s="4"/>
      <c r="I169" s="4"/>
      <c r="J169" s="12"/>
      <c r="K169" s="12"/>
      <c r="L169" s="4"/>
      <c r="M169" s="4"/>
      <c r="N169" s="4"/>
      <c r="O169" s="12"/>
      <c r="P169" s="4"/>
      <c r="Q169" s="4"/>
      <c r="R169" s="4"/>
      <c r="S169" s="4"/>
      <c r="T169" s="4"/>
      <c r="U169" s="4"/>
      <c r="V169" s="61"/>
      <c r="W169" s="3"/>
      <c r="X169" s="3"/>
      <c r="Y169" s="3"/>
      <c r="Z169" s="3"/>
      <c r="AA169" s="3"/>
      <c r="AB169" s="3"/>
      <c r="AC169" s="3"/>
      <c r="AD169" s="3"/>
      <c r="AE169" s="3"/>
      <c r="AF169" s="63"/>
      <c r="AG169" s="3"/>
      <c r="AH169" s="3"/>
      <c r="AI169" s="63"/>
      <c r="AJ169" s="3"/>
      <c r="AK169" s="3"/>
      <c r="AL169" s="3"/>
      <c r="AM169" s="3"/>
      <c r="AN169" s="3"/>
      <c r="AO169" s="3"/>
      <c r="AP169" s="3"/>
      <c r="AQ169" s="3"/>
      <c r="AR169" s="63"/>
      <c r="AS169" s="64">
        <f t="shared" si="7"/>
        <v>0</v>
      </c>
      <c r="AT169" s="64">
        <f t="shared" si="8"/>
        <v>0</v>
      </c>
      <c r="AU169" s="65">
        <f t="shared" si="9"/>
        <v>0</v>
      </c>
    </row>
    <row r="170" spans="1:47" x14ac:dyDescent="0.25">
      <c r="A170" s="66">
        <v>16</v>
      </c>
      <c r="B170" s="68" t="s">
        <v>205</v>
      </c>
      <c r="C170" s="12"/>
      <c r="D170" s="4"/>
      <c r="E170" s="4"/>
      <c r="F170" s="4"/>
      <c r="G170" s="4"/>
      <c r="H170" s="4"/>
      <c r="I170" s="4"/>
      <c r="J170" s="12"/>
      <c r="K170" s="12"/>
      <c r="L170" s="4"/>
      <c r="M170" s="4"/>
      <c r="N170" s="4"/>
      <c r="O170" s="12"/>
      <c r="P170" s="4"/>
      <c r="Q170" s="4">
        <v>1</v>
      </c>
      <c r="R170" s="4"/>
      <c r="S170" s="4"/>
      <c r="T170" s="4"/>
      <c r="U170" s="4"/>
      <c r="V170" s="61"/>
      <c r="W170" s="3"/>
      <c r="X170" s="3"/>
      <c r="Y170" s="3"/>
      <c r="Z170" s="3"/>
      <c r="AA170" s="3"/>
      <c r="AB170" s="3"/>
      <c r="AC170" s="3"/>
      <c r="AD170" s="3"/>
      <c r="AE170" s="3"/>
      <c r="AF170" s="63"/>
      <c r="AG170" s="3"/>
      <c r="AH170" s="3"/>
      <c r="AI170" s="63"/>
      <c r="AJ170" s="3"/>
      <c r="AK170" s="3"/>
      <c r="AL170" s="3"/>
      <c r="AM170" s="3"/>
      <c r="AN170" s="3"/>
      <c r="AO170" s="3"/>
      <c r="AP170" s="3"/>
      <c r="AQ170" s="3"/>
      <c r="AR170" s="63"/>
      <c r="AS170" s="64">
        <f t="shared" si="7"/>
        <v>1</v>
      </c>
      <c r="AT170" s="64">
        <f t="shared" si="8"/>
        <v>0</v>
      </c>
      <c r="AU170" s="65">
        <f t="shared" si="9"/>
        <v>1</v>
      </c>
    </row>
    <row r="171" spans="1:47" ht="39" x14ac:dyDescent="0.25">
      <c r="A171" s="70">
        <v>17</v>
      </c>
      <c r="B171" s="71" t="s">
        <v>206</v>
      </c>
      <c r="C171" s="73"/>
      <c r="D171" s="72"/>
      <c r="E171" s="72"/>
      <c r="F171" s="73">
        <v>2</v>
      </c>
      <c r="G171" s="73"/>
      <c r="H171" s="72"/>
      <c r="I171" s="72"/>
      <c r="J171" s="73">
        <v>0.5</v>
      </c>
      <c r="K171" s="72">
        <v>2.5</v>
      </c>
      <c r="L171" s="73"/>
      <c r="M171" s="73">
        <v>1.25</v>
      </c>
      <c r="N171" s="72"/>
      <c r="O171" s="73"/>
      <c r="P171" s="73"/>
      <c r="Q171" s="72">
        <v>1</v>
      </c>
      <c r="R171" s="73"/>
      <c r="S171" s="72"/>
      <c r="T171" s="72"/>
      <c r="U171" s="72"/>
      <c r="V171" s="72"/>
      <c r="W171" s="72"/>
      <c r="X171" s="72"/>
      <c r="Y171" s="73"/>
      <c r="Z171" s="72"/>
      <c r="AA171" s="72"/>
      <c r="AB171" s="72"/>
      <c r="AC171" s="72"/>
      <c r="AD171" s="72"/>
      <c r="AE171" s="72"/>
      <c r="AF171" s="73"/>
      <c r="AG171" s="72"/>
      <c r="AH171" s="72"/>
      <c r="AI171" s="73"/>
      <c r="AJ171" s="72"/>
      <c r="AK171" s="72"/>
      <c r="AL171" s="72"/>
      <c r="AM171" s="72"/>
      <c r="AN171" s="72"/>
      <c r="AO171" s="72"/>
      <c r="AP171" s="72"/>
      <c r="AQ171" s="72"/>
      <c r="AR171" s="72"/>
      <c r="AS171" s="64">
        <f t="shared" si="7"/>
        <v>7.25</v>
      </c>
      <c r="AT171" s="64">
        <f t="shared" si="8"/>
        <v>0</v>
      </c>
      <c r="AU171" s="65">
        <f t="shared" si="9"/>
        <v>7.25</v>
      </c>
    </row>
    <row r="172" spans="1:47" ht="26.25" x14ac:dyDescent="0.25">
      <c r="A172" s="4">
        <v>18</v>
      </c>
      <c r="B172" s="74" t="s">
        <v>207</v>
      </c>
      <c r="C172" s="73"/>
      <c r="D172" s="75"/>
      <c r="E172" s="75"/>
      <c r="F172" s="75"/>
      <c r="G172" s="75"/>
      <c r="H172" s="75"/>
      <c r="I172" s="75"/>
      <c r="J172" s="73"/>
      <c r="K172" s="75"/>
      <c r="L172" s="75"/>
      <c r="M172" s="75"/>
      <c r="N172" s="75"/>
      <c r="O172" s="73"/>
      <c r="P172" s="75"/>
      <c r="Q172" s="75"/>
      <c r="R172" s="75"/>
      <c r="S172" s="75"/>
      <c r="T172" s="75"/>
      <c r="U172" s="73"/>
      <c r="V172" s="76"/>
      <c r="W172" s="75"/>
      <c r="X172" s="75"/>
      <c r="Y172" s="73"/>
      <c r="Z172" s="75"/>
      <c r="AA172" s="75"/>
      <c r="AB172" s="75"/>
      <c r="AC172" s="75"/>
      <c r="AD172" s="75"/>
      <c r="AE172" s="75"/>
      <c r="AF172" s="73"/>
      <c r="AG172" s="75"/>
      <c r="AH172" s="75"/>
      <c r="AI172" s="73"/>
      <c r="AJ172" s="75"/>
      <c r="AK172" s="75"/>
      <c r="AL172" s="75"/>
      <c r="AM172" s="75"/>
      <c r="AN172" s="75"/>
      <c r="AO172" s="75"/>
      <c r="AP172" s="75"/>
      <c r="AQ172" s="75"/>
      <c r="AR172" s="73"/>
      <c r="AS172" s="64">
        <f t="shared" si="7"/>
        <v>0</v>
      </c>
      <c r="AT172" s="64">
        <f t="shared" si="8"/>
        <v>0</v>
      </c>
      <c r="AU172" s="65">
        <f t="shared" si="9"/>
        <v>0</v>
      </c>
    </row>
    <row r="173" spans="1:47" ht="26.25" x14ac:dyDescent="0.25">
      <c r="A173" s="4">
        <v>19</v>
      </c>
      <c r="B173" s="74" t="s">
        <v>208</v>
      </c>
      <c r="C173" s="73"/>
      <c r="D173" s="75"/>
      <c r="E173" s="75"/>
      <c r="F173" s="75"/>
      <c r="G173" s="75"/>
      <c r="H173" s="75"/>
      <c r="I173" s="75"/>
      <c r="J173" s="73"/>
      <c r="K173" s="75"/>
      <c r="L173" s="75"/>
      <c r="M173" s="75"/>
      <c r="N173" s="75"/>
      <c r="O173" s="73"/>
      <c r="P173" s="75"/>
      <c r="Q173" s="75"/>
      <c r="R173" s="75"/>
      <c r="S173" s="75"/>
      <c r="T173" s="75"/>
      <c r="U173" s="73"/>
      <c r="V173" s="76"/>
      <c r="W173" s="75"/>
      <c r="X173" s="75"/>
      <c r="Y173" s="73"/>
      <c r="Z173" s="75"/>
      <c r="AA173" s="75"/>
      <c r="AB173" s="75"/>
      <c r="AC173" s="75"/>
      <c r="AD173" s="75"/>
      <c r="AE173" s="75"/>
      <c r="AF173" s="73"/>
      <c r="AG173" s="75"/>
      <c r="AH173" s="75"/>
      <c r="AI173" s="73"/>
      <c r="AJ173" s="75"/>
      <c r="AK173" s="75"/>
      <c r="AL173" s="75"/>
      <c r="AM173" s="75"/>
      <c r="AN173" s="75"/>
      <c r="AO173" s="75"/>
      <c r="AP173" s="75"/>
      <c r="AQ173" s="75"/>
      <c r="AR173" s="73"/>
      <c r="AS173" s="64">
        <f t="shared" si="7"/>
        <v>0</v>
      </c>
      <c r="AT173" s="64">
        <f t="shared" si="8"/>
        <v>0</v>
      </c>
      <c r="AU173" s="65">
        <f t="shared" si="9"/>
        <v>0</v>
      </c>
    </row>
    <row r="174" spans="1:47" ht="26.25" x14ac:dyDescent="0.25">
      <c r="A174" s="70">
        <v>20</v>
      </c>
      <c r="B174" s="74" t="s">
        <v>209</v>
      </c>
      <c r="C174" s="73"/>
      <c r="D174" s="75"/>
      <c r="E174" s="75"/>
      <c r="F174" s="75"/>
      <c r="G174" s="75"/>
      <c r="H174" s="75"/>
      <c r="I174" s="75"/>
      <c r="J174" s="73"/>
      <c r="K174" s="75"/>
      <c r="L174" s="75"/>
      <c r="M174" s="75"/>
      <c r="N174" s="75"/>
      <c r="O174" s="73"/>
      <c r="P174" s="75"/>
      <c r="Q174" s="75"/>
      <c r="R174" s="75"/>
      <c r="S174" s="75"/>
      <c r="T174" s="75"/>
      <c r="U174" s="73"/>
      <c r="V174" s="76"/>
      <c r="W174" s="75"/>
      <c r="X174" s="75"/>
      <c r="Y174" s="75"/>
      <c r="Z174" s="75"/>
      <c r="AA174" s="75"/>
      <c r="AB174" s="75"/>
      <c r="AC174" s="75"/>
      <c r="AD174" s="75"/>
      <c r="AE174" s="72"/>
      <c r="AF174" s="73"/>
      <c r="AG174" s="75"/>
      <c r="AH174" s="75"/>
      <c r="AI174" s="73"/>
      <c r="AJ174" s="75"/>
      <c r="AK174" s="75"/>
      <c r="AL174" s="75"/>
      <c r="AM174" s="75"/>
      <c r="AN174" s="75"/>
      <c r="AO174" s="75"/>
      <c r="AP174" s="75"/>
      <c r="AQ174" s="75"/>
      <c r="AR174" s="73"/>
      <c r="AS174" s="64">
        <f t="shared" si="7"/>
        <v>0</v>
      </c>
      <c r="AT174" s="64">
        <f t="shared" si="8"/>
        <v>0</v>
      </c>
      <c r="AU174" s="65">
        <f t="shared" si="9"/>
        <v>0</v>
      </c>
    </row>
    <row r="175" spans="1:47" ht="39" x14ac:dyDescent="0.25">
      <c r="A175" s="4">
        <v>21</v>
      </c>
      <c r="B175" s="74" t="s">
        <v>210</v>
      </c>
      <c r="C175" s="73"/>
      <c r="D175" s="75"/>
      <c r="E175" s="75"/>
      <c r="F175" s="75"/>
      <c r="G175" s="75"/>
      <c r="H175" s="75"/>
      <c r="I175" s="75"/>
      <c r="J175" s="73"/>
      <c r="K175" s="75"/>
      <c r="L175" s="75"/>
      <c r="M175" s="75"/>
      <c r="N175" s="75"/>
      <c r="O175" s="73"/>
      <c r="P175" s="75"/>
      <c r="Q175" s="75"/>
      <c r="R175" s="75"/>
      <c r="S175" s="75"/>
      <c r="T175" s="75"/>
      <c r="U175" s="73"/>
      <c r="V175" s="76"/>
      <c r="W175" s="75"/>
      <c r="X175" s="75"/>
      <c r="Y175" s="75"/>
      <c r="Z175" s="75"/>
      <c r="AA175" s="75"/>
      <c r="AB175" s="75"/>
      <c r="AC175" s="75"/>
      <c r="AD175" s="75"/>
      <c r="AE175" s="75"/>
      <c r="AF175" s="73"/>
      <c r="AG175" s="75"/>
      <c r="AH175" s="75"/>
      <c r="AI175" s="73"/>
      <c r="AJ175" s="75"/>
      <c r="AK175" s="75"/>
      <c r="AL175" s="75"/>
      <c r="AM175" s="75"/>
      <c r="AN175" s="75"/>
      <c r="AO175" s="75"/>
      <c r="AP175" s="75"/>
      <c r="AQ175" s="75"/>
      <c r="AR175" s="73"/>
      <c r="AS175" s="64">
        <f t="shared" si="7"/>
        <v>0</v>
      </c>
      <c r="AT175" s="64">
        <f t="shared" si="8"/>
        <v>0</v>
      </c>
      <c r="AU175" s="65">
        <f t="shared" si="9"/>
        <v>0</v>
      </c>
    </row>
    <row r="176" spans="1:47" ht="39" x14ac:dyDescent="0.25">
      <c r="A176" s="4">
        <v>22</v>
      </c>
      <c r="B176" s="74" t="s">
        <v>211</v>
      </c>
      <c r="C176" s="73"/>
      <c r="D176" s="75"/>
      <c r="E176" s="75"/>
      <c r="F176" s="75"/>
      <c r="G176" s="75"/>
      <c r="H176" s="75"/>
      <c r="I176" s="75"/>
      <c r="J176" s="73"/>
      <c r="K176" s="75"/>
      <c r="L176" s="75"/>
      <c r="M176" s="75"/>
      <c r="N176" s="75"/>
      <c r="O176" s="73"/>
      <c r="P176" s="75"/>
      <c r="Q176" s="75"/>
      <c r="R176" s="75"/>
      <c r="S176" s="75"/>
      <c r="T176" s="75"/>
      <c r="U176" s="73"/>
      <c r="V176" s="76"/>
      <c r="W176" s="75"/>
      <c r="X176" s="75"/>
      <c r="Y176" s="75"/>
      <c r="Z176" s="75"/>
      <c r="AA176" s="75"/>
      <c r="AB176" s="75"/>
      <c r="AC176" s="75"/>
      <c r="AD176" s="75"/>
      <c r="AE176" s="75"/>
      <c r="AF176" s="73"/>
      <c r="AG176" s="75"/>
      <c r="AH176" s="75"/>
      <c r="AI176" s="73"/>
      <c r="AJ176" s="75"/>
      <c r="AK176" s="75"/>
      <c r="AL176" s="75"/>
      <c r="AM176" s="75"/>
      <c r="AN176" s="75"/>
      <c r="AO176" s="75"/>
      <c r="AP176" s="75"/>
      <c r="AQ176" s="75"/>
      <c r="AR176" s="73"/>
      <c r="AS176" s="64">
        <f t="shared" si="7"/>
        <v>0</v>
      </c>
      <c r="AT176" s="64">
        <f t="shared" si="8"/>
        <v>0</v>
      </c>
      <c r="AU176" s="65">
        <f t="shared" si="9"/>
        <v>0</v>
      </c>
    </row>
    <row r="177" spans="1:47" ht="64.5" x14ac:dyDescent="0.25">
      <c r="A177" s="70">
        <v>23</v>
      </c>
      <c r="B177" s="74" t="s">
        <v>212</v>
      </c>
      <c r="C177" s="73"/>
      <c r="D177" s="75"/>
      <c r="E177" s="75"/>
      <c r="F177" s="75"/>
      <c r="G177" s="75"/>
      <c r="H177" s="75"/>
      <c r="I177" s="75"/>
      <c r="J177" s="73"/>
      <c r="K177" s="75"/>
      <c r="L177" s="75"/>
      <c r="M177" s="75"/>
      <c r="N177" s="75"/>
      <c r="O177" s="73"/>
      <c r="P177" s="75"/>
      <c r="Q177" s="75"/>
      <c r="R177" s="75"/>
      <c r="S177" s="75"/>
      <c r="T177" s="75"/>
      <c r="U177" s="73"/>
      <c r="V177" s="76"/>
      <c r="W177" s="75"/>
      <c r="X177" s="75"/>
      <c r="Y177" s="75"/>
      <c r="Z177" s="75"/>
      <c r="AA177" s="73"/>
      <c r="AB177" s="75"/>
      <c r="AC177" s="75"/>
      <c r="AD177" s="75"/>
      <c r="AE177" s="75"/>
      <c r="AF177" s="73"/>
      <c r="AG177" s="75"/>
      <c r="AH177" s="75"/>
      <c r="AI177" s="73"/>
      <c r="AJ177" s="75"/>
      <c r="AK177" s="75"/>
      <c r="AL177" s="75"/>
      <c r="AM177" s="75"/>
      <c r="AN177" s="75"/>
      <c r="AO177" s="75"/>
      <c r="AP177" s="75"/>
      <c r="AQ177" s="75"/>
      <c r="AR177" s="73"/>
      <c r="AS177" s="64">
        <f t="shared" si="7"/>
        <v>0</v>
      </c>
      <c r="AT177" s="64">
        <f t="shared" si="8"/>
        <v>0</v>
      </c>
      <c r="AU177" s="65">
        <f t="shared" si="9"/>
        <v>0</v>
      </c>
    </row>
    <row r="178" spans="1:47" ht="26.25" x14ac:dyDescent="0.25">
      <c r="A178" s="4">
        <v>24</v>
      </c>
      <c r="B178" s="74" t="s">
        <v>213</v>
      </c>
      <c r="C178" s="73"/>
      <c r="D178" s="75"/>
      <c r="E178" s="75"/>
      <c r="F178" s="75"/>
      <c r="G178" s="75"/>
      <c r="H178" s="75"/>
      <c r="I178" s="75"/>
      <c r="J178" s="73"/>
      <c r="K178" s="75"/>
      <c r="L178" s="75"/>
      <c r="M178" s="75"/>
      <c r="N178" s="75"/>
      <c r="O178" s="73"/>
      <c r="P178" s="75"/>
      <c r="Q178" s="75"/>
      <c r="R178" s="75"/>
      <c r="S178" s="75"/>
      <c r="T178" s="75"/>
      <c r="U178" s="75"/>
      <c r="V178" s="76"/>
      <c r="W178" s="75"/>
      <c r="X178" s="75"/>
      <c r="Y178" s="73"/>
      <c r="Z178" s="75"/>
      <c r="AA178" s="75"/>
      <c r="AB178" s="75"/>
      <c r="AC178" s="75"/>
      <c r="AD178" s="75"/>
      <c r="AE178" s="75"/>
      <c r="AF178" s="73"/>
      <c r="AG178" s="75"/>
      <c r="AH178" s="75"/>
      <c r="AI178" s="73"/>
      <c r="AJ178" s="75"/>
      <c r="AK178" s="75"/>
      <c r="AL178" s="75"/>
      <c r="AM178" s="75"/>
      <c r="AN178" s="75"/>
      <c r="AO178" s="75"/>
      <c r="AP178" s="75"/>
      <c r="AQ178" s="75"/>
      <c r="AR178" s="73"/>
      <c r="AS178" s="64">
        <f t="shared" si="7"/>
        <v>0</v>
      </c>
      <c r="AT178" s="64">
        <f t="shared" si="8"/>
        <v>0</v>
      </c>
      <c r="AU178" s="65">
        <f t="shared" si="9"/>
        <v>0</v>
      </c>
    </row>
    <row r="179" spans="1:47" ht="26.25" x14ac:dyDescent="0.25">
      <c r="A179" s="4">
        <v>25</v>
      </c>
      <c r="B179" s="74" t="s">
        <v>214</v>
      </c>
      <c r="C179" s="73"/>
      <c r="D179" s="75"/>
      <c r="E179" s="75"/>
      <c r="F179" s="75"/>
      <c r="G179" s="75"/>
      <c r="H179" s="75"/>
      <c r="I179" s="75"/>
      <c r="J179" s="73"/>
      <c r="K179" s="75"/>
      <c r="L179" s="75"/>
      <c r="M179" s="75"/>
      <c r="N179" s="75"/>
      <c r="O179" s="73"/>
      <c r="P179" s="75"/>
      <c r="Q179" s="75"/>
      <c r="R179" s="75"/>
      <c r="S179" s="75"/>
      <c r="T179" s="75"/>
      <c r="U179" s="75"/>
      <c r="V179" s="76"/>
      <c r="W179" s="75"/>
      <c r="X179" s="75"/>
      <c r="Y179" s="75"/>
      <c r="Z179" s="75"/>
      <c r="AA179" s="75"/>
      <c r="AB179" s="75"/>
      <c r="AC179" s="75"/>
      <c r="AD179" s="75"/>
      <c r="AE179" s="75"/>
      <c r="AF179" s="73"/>
      <c r="AG179" s="75"/>
      <c r="AH179" s="75"/>
      <c r="AI179" s="73"/>
      <c r="AJ179" s="75"/>
      <c r="AK179" s="75"/>
      <c r="AL179" s="75"/>
      <c r="AM179" s="75"/>
      <c r="AN179" s="75"/>
      <c r="AO179" s="75"/>
      <c r="AP179" s="75"/>
      <c r="AQ179" s="75"/>
      <c r="AR179" s="73"/>
      <c r="AS179" s="64">
        <f t="shared" si="7"/>
        <v>0</v>
      </c>
      <c r="AT179" s="64">
        <f t="shared" si="8"/>
        <v>0</v>
      </c>
      <c r="AU179" s="65">
        <f t="shared" si="9"/>
        <v>0</v>
      </c>
    </row>
    <row r="180" spans="1:47" ht="26.25" x14ac:dyDescent="0.25">
      <c r="A180" s="70">
        <v>26</v>
      </c>
      <c r="B180" s="74" t="s">
        <v>215</v>
      </c>
      <c r="C180" s="73"/>
      <c r="D180" s="75"/>
      <c r="E180" s="75"/>
      <c r="F180" s="75"/>
      <c r="G180" s="75"/>
      <c r="H180" s="77"/>
      <c r="I180" s="75"/>
      <c r="J180" s="73"/>
      <c r="K180" s="75"/>
      <c r="L180" s="75"/>
      <c r="M180" s="75"/>
      <c r="N180" s="75"/>
      <c r="O180" s="73"/>
      <c r="P180" s="75"/>
      <c r="Q180" s="75"/>
      <c r="R180" s="75"/>
      <c r="S180" s="75"/>
      <c r="T180" s="75"/>
      <c r="U180" s="77"/>
      <c r="V180" s="76"/>
      <c r="W180" s="75"/>
      <c r="X180" s="75"/>
      <c r="Y180" s="75"/>
      <c r="Z180" s="75"/>
      <c r="AA180" s="75"/>
      <c r="AB180" s="75"/>
      <c r="AC180" s="75"/>
      <c r="AD180" s="75"/>
      <c r="AE180" s="75"/>
      <c r="AF180" s="73"/>
      <c r="AG180" s="75"/>
      <c r="AH180" s="75"/>
      <c r="AI180" s="73"/>
      <c r="AJ180" s="75"/>
      <c r="AK180" s="75"/>
      <c r="AL180" s="75"/>
      <c r="AM180" s="75"/>
      <c r="AN180" s="75"/>
      <c r="AO180" s="75"/>
      <c r="AP180" s="75"/>
      <c r="AQ180" s="75"/>
      <c r="AR180" s="73"/>
      <c r="AS180" s="64">
        <f t="shared" si="7"/>
        <v>0</v>
      </c>
      <c r="AT180" s="64">
        <f t="shared" si="8"/>
        <v>0</v>
      </c>
      <c r="AU180" s="65">
        <f t="shared" si="9"/>
        <v>0</v>
      </c>
    </row>
    <row r="181" spans="1:47" ht="26.25" x14ac:dyDescent="0.25">
      <c r="A181" s="4">
        <v>27</v>
      </c>
      <c r="B181" s="78" t="s">
        <v>216</v>
      </c>
      <c r="C181" s="73"/>
      <c r="D181" s="73"/>
      <c r="E181" s="73"/>
      <c r="F181" s="73"/>
      <c r="G181" s="73"/>
      <c r="H181" s="79"/>
      <c r="I181" s="73"/>
      <c r="J181" s="73"/>
      <c r="K181" s="73"/>
      <c r="L181" s="73"/>
      <c r="M181" s="80"/>
      <c r="N181" s="73"/>
      <c r="O181" s="73"/>
      <c r="P181" s="73"/>
      <c r="Q181" s="73"/>
      <c r="R181" s="73"/>
      <c r="S181" s="73"/>
      <c r="T181" s="73"/>
      <c r="U181" s="79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64">
        <f t="shared" ref="AS181:AS190" si="10">C181+D181+E181+F181+G181+H181+I181+J181+K181+L181+M181+N181+O181+P181+Q181+R181+S181+T181+U181</f>
        <v>0</v>
      </c>
      <c r="AT181" s="64">
        <f t="shared" ref="AT181:AT191" si="11">V181+W181+X181+Y181+Z181+AA181+AB181+AC181+AD181+AE181+AF181+AG181+AH181+AI181+AK181+AL181+AM181+AN181+AO181+AP181+AQ181+AR181</f>
        <v>0</v>
      </c>
      <c r="AU181" s="65">
        <f t="shared" ref="AU181:AU191" si="12">AS181+AT181</f>
        <v>0</v>
      </c>
    </row>
    <row r="182" spans="1:47" ht="26.25" x14ac:dyDescent="0.25">
      <c r="A182" s="4">
        <v>28</v>
      </c>
      <c r="B182" s="78" t="s">
        <v>217</v>
      </c>
      <c r="C182" s="73"/>
      <c r="D182" s="73"/>
      <c r="E182" s="73"/>
      <c r="F182" s="73"/>
      <c r="G182" s="73"/>
      <c r="H182" s="79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9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64">
        <f t="shared" si="10"/>
        <v>0</v>
      </c>
      <c r="AT182" s="64">
        <f t="shared" si="11"/>
        <v>0</v>
      </c>
      <c r="AU182" s="65">
        <f t="shared" si="12"/>
        <v>0</v>
      </c>
    </row>
    <row r="183" spans="1:47" ht="39" x14ac:dyDescent="0.25">
      <c r="A183" s="70">
        <v>29</v>
      </c>
      <c r="B183" s="78" t="s">
        <v>218</v>
      </c>
      <c r="C183" s="73"/>
      <c r="D183" s="73"/>
      <c r="E183" s="73"/>
      <c r="F183" s="73"/>
      <c r="G183" s="73"/>
      <c r="H183" s="79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9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64">
        <f t="shared" si="10"/>
        <v>0</v>
      </c>
      <c r="AT183" s="64">
        <f t="shared" si="11"/>
        <v>0</v>
      </c>
      <c r="AU183" s="65">
        <f t="shared" si="12"/>
        <v>0</v>
      </c>
    </row>
    <row r="184" spans="1:47" x14ac:dyDescent="0.25">
      <c r="A184" s="4">
        <v>30</v>
      </c>
      <c r="B184" s="78" t="s">
        <v>219</v>
      </c>
      <c r="C184" s="73"/>
      <c r="D184" s="73"/>
      <c r="E184" s="73"/>
      <c r="F184" s="73"/>
      <c r="G184" s="73"/>
      <c r="H184" s="79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9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64">
        <f t="shared" si="10"/>
        <v>0</v>
      </c>
      <c r="AT184" s="64">
        <f t="shared" si="11"/>
        <v>0</v>
      </c>
      <c r="AU184" s="65">
        <f t="shared" si="12"/>
        <v>0</v>
      </c>
    </row>
    <row r="185" spans="1:47" x14ac:dyDescent="0.25">
      <c r="A185" s="4">
        <v>31</v>
      </c>
      <c r="B185" s="74" t="s">
        <v>153</v>
      </c>
      <c r="C185" s="73"/>
      <c r="D185" s="75"/>
      <c r="E185" s="75"/>
      <c r="F185" s="75"/>
      <c r="G185" s="75"/>
      <c r="H185" s="77"/>
      <c r="I185" s="75"/>
      <c r="J185" s="73"/>
      <c r="K185" s="73"/>
      <c r="L185" s="75"/>
      <c r="M185" s="75"/>
      <c r="N185" s="75"/>
      <c r="O185" s="73"/>
      <c r="P185" s="75"/>
      <c r="Q185" s="75"/>
      <c r="R185" s="75"/>
      <c r="S185" s="75"/>
      <c r="T185" s="75"/>
      <c r="U185" s="77"/>
      <c r="V185" s="76"/>
      <c r="W185" s="75"/>
      <c r="X185" s="75"/>
      <c r="Y185" s="75"/>
      <c r="Z185" s="75"/>
      <c r="AA185" s="75"/>
      <c r="AB185" s="75"/>
      <c r="AC185" s="75"/>
      <c r="AD185" s="75"/>
      <c r="AE185" s="75"/>
      <c r="AF185" s="73"/>
      <c r="AG185" s="75"/>
      <c r="AH185" s="75"/>
      <c r="AI185" s="73"/>
      <c r="AJ185" s="75"/>
      <c r="AK185" s="75"/>
      <c r="AL185" s="75"/>
      <c r="AM185" s="75"/>
      <c r="AN185" s="75"/>
      <c r="AO185" s="75"/>
      <c r="AP185" s="75"/>
      <c r="AQ185" s="75"/>
      <c r="AR185" s="73"/>
      <c r="AS185" s="64">
        <f t="shared" si="10"/>
        <v>0</v>
      </c>
      <c r="AT185" s="64">
        <f t="shared" si="11"/>
        <v>0</v>
      </c>
      <c r="AU185" s="65">
        <f t="shared" si="12"/>
        <v>0</v>
      </c>
    </row>
    <row r="186" spans="1:47" x14ac:dyDescent="0.25">
      <c r="A186" s="70">
        <v>32</v>
      </c>
      <c r="B186" s="74" t="s">
        <v>220</v>
      </c>
      <c r="C186" s="73"/>
      <c r="D186" s="75"/>
      <c r="E186" s="75"/>
      <c r="F186" s="75"/>
      <c r="G186" s="75"/>
      <c r="H186" s="77"/>
      <c r="I186" s="75"/>
      <c r="J186" s="73"/>
      <c r="K186" s="75"/>
      <c r="L186" s="75"/>
      <c r="M186" s="75"/>
      <c r="N186" s="75"/>
      <c r="O186" s="73"/>
      <c r="P186" s="75"/>
      <c r="Q186" s="75"/>
      <c r="R186" s="75"/>
      <c r="S186" s="75"/>
      <c r="T186" s="75"/>
      <c r="U186" s="77"/>
      <c r="V186" s="76"/>
      <c r="W186" s="75"/>
      <c r="X186" s="75"/>
      <c r="Y186" s="75"/>
      <c r="Z186" s="75"/>
      <c r="AA186" s="75"/>
      <c r="AB186" s="75"/>
      <c r="AC186" s="75"/>
      <c r="AD186" s="75"/>
      <c r="AE186" s="75"/>
      <c r="AF186" s="73"/>
      <c r="AG186" s="75"/>
      <c r="AH186" s="75"/>
      <c r="AI186" s="73"/>
      <c r="AJ186" s="75"/>
      <c r="AK186" s="75"/>
      <c r="AL186" s="75"/>
      <c r="AM186" s="75"/>
      <c r="AN186" s="75"/>
      <c r="AO186" s="75"/>
      <c r="AP186" s="75"/>
      <c r="AQ186" s="75"/>
      <c r="AR186" s="73"/>
      <c r="AS186" s="64">
        <f t="shared" si="10"/>
        <v>0</v>
      </c>
      <c r="AT186" s="64">
        <f t="shared" si="11"/>
        <v>0</v>
      </c>
      <c r="AU186" s="65">
        <f t="shared" si="12"/>
        <v>0</v>
      </c>
    </row>
    <row r="187" spans="1:47" ht="39" x14ac:dyDescent="0.25">
      <c r="A187" s="4">
        <v>33</v>
      </c>
      <c r="B187" s="74" t="s">
        <v>221</v>
      </c>
      <c r="C187" s="73"/>
      <c r="D187" s="75"/>
      <c r="E187" s="75"/>
      <c r="F187" s="75"/>
      <c r="G187" s="75"/>
      <c r="H187" s="77"/>
      <c r="I187" s="75"/>
      <c r="J187" s="73"/>
      <c r="K187" s="75"/>
      <c r="L187" s="75"/>
      <c r="M187" s="75"/>
      <c r="N187" s="75"/>
      <c r="O187" s="73"/>
      <c r="P187" s="75"/>
      <c r="Q187" s="75"/>
      <c r="R187" s="75"/>
      <c r="S187" s="75"/>
      <c r="T187" s="75"/>
      <c r="U187" s="77"/>
      <c r="V187" s="76"/>
      <c r="W187" s="75"/>
      <c r="X187" s="75"/>
      <c r="Y187" s="75"/>
      <c r="Z187" s="75"/>
      <c r="AA187" s="75"/>
      <c r="AB187" s="75"/>
      <c r="AC187" s="75"/>
      <c r="AD187" s="75"/>
      <c r="AE187" s="75"/>
      <c r="AF187" s="73"/>
      <c r="AG187" s="75"/>
      <c r="AH187" s="75"/>
      <c r="AI187" s="73"/>
      <c r="AJ187" s="75"/>
      <c r="AK187" s="75"/>
      <c r="AL187" s="75"/>
      <c r="AM187" s="75"/>
      <c r="AN187" s="75"/>
      <c r="AO187" s="75"/>
      <c r="AP187" s="75"/>
      <c r="AQ187" s="75"/>
      <c r="AR187" s="73"/>
      <c r="AS187" s="64">
        <f t="shared" si="10"/>
        <v>0</v>
      </c>
      <c r="AT187" s="64">
        <f t="shared" si="11"/>
        <v>0</v>
      </c>
      <c r="AU187" s="65">
        <f t="shared" si="12"/>
        <v>0</v>
      </c>
    </row>
    <row r="188" spans="1:47" ht="39" x14ac:dyDescent="0.25">
      <c r="A188" s="4">
        <v>34</v>
      </c>
      <c r="B188" s="74" t="s">
        <v>222</v>
      </c>
      <c r="C188" s="73"/>
      <c r="D188" s="75"/>
      <c r="E188" s="75"/>
      <c r="F188" s="75"/>
      <c r="G188" s="75"/>
      <c r="H188" s="77"/>
      <c r="I188" s="75"/>
      <c r="J188" s="73"/>
      <c r="K188" s="75"/>
      <c r="L188" s="75"/>
      <c r="M188" s="75"/>
      <c r="N188" s="75"/>
      <c r="O188" s="73"/>
      <c r="P188" s="75"/>
      <c r="Q188" s="75"/>
      <c r="R188" s="75"/>
      <c r="S188" s="75"/>
      <c r="T188" s="75"/>
      <c r="U188" s="77"/>
      <c r="V188" s="76"/>
      <c r="W188" s="75"/>
      <c r="X188" s="75"/>
      <c r="Y188" s="75"/>
      <c r="Z188" s="75"/>
      <c r="AA188" s="75"/>
      <c r="AB188" s="75"/>
      <c r="AC188" s="75"/>
      <c r="AD188" s="75"/>
      <c r="AE188" s="75"/>
      <c r="AF188" s="73"/>
      <c r="AG188" s="75"/>
      <c r="AH188" s="75"/>
      <c r="AI188" s="73"/>
      <c r="AJ188" s="75"/>
      <c r="AK188" s="75"/>
      <c r="AL188" s="75"/>
      <c r="AM188" s="75"/>
      <c r="AN188" s="75"/>
      <c r="AO188" s="75"/>
      <c r="AP188" s="75"/>
      <c r="AQ188" s="75"/>
      <c r="AR188" s="73"/>
      <c r="AS188" s="64">
        <f t="shared" si="10"/>
        <v>0</v>
      </c>
      <c r="AT188" s="64">
        <f t="shared" si="11"/>
        <v>0</v>
      </c>
      <c r="AU188" s="65">
        <f t="shared" si="12"/>
        <v>0</v>
      </c>
    </row>
    <row r="189" spans="1:47" ht="39" x14ac:dyDescent="0.25">
      <c r="A189" s="70">
        <v>35</v>
      </c>
      <c r="B189" s="74" t="s">
        <v>223</v>
      </c>
      <c r="C189" s="73"/>
      <c r="D189" s="75"/>
      <c r="E189" s="75"/>
      <c r="F189" s="75"/>
      <c r="G189" s="75"/>
      <c r="H189" s="77"/>
      <c r="I189" s="75"/>
      <c r="J189" s="73"/>
      <c r="K189" s="75"/>
      <c r="L189" s="75"/>
      <c r="M189" s="75"/>
      <c r="N189" s="75"/>
      <c r="O189" s="73"/>
      <c r="P189" s="75"/>
      <c r="Q189" s="75"/>
      <c r="R189" s="75"/>
      <c r="S189" s="75"/>
      <c r="T189" s="75"/>
      <c r="U189" s="77"/>
      <c r="V189" s="76"/>
      <c r="W189" s="75"/>
      <c r="X189" s="75"/>
      <c r="Y189" s="75"/>
      <c r="Z189" s="75"/>
      <c r="AA189" s="73"/>
      <c r="AB189" s="75"/>
      <c r="AC189" s="75"/>
      <c r="AD189" s="75"/>
      <c r="AE189" s="75"/>
      <c r="AF189" s="73"/>
      <c r="AG189" s="75"/>
      <c r="AH189" s="75"/>
      <c r="AI189" s="73"/>
      <c r="AJ189" s="75"/>
      <c r="AK189" s="75"/>
      <c r="AL189" s="75"/>
      <c r="AM189" s="75"/>
      <c r="AN189" s="75"/>
      <c r="AO189" s="75"/>
      <c r="AP189" s="75"/>
      <c r="AQ189" s="75"/>
      <c r="AR189" s="73"/>
      <c r="AS189" s="64">
        <f t="shared" si="10"/>
        <v>0</v>
      </c>
      <c r="AT189" s="64">
        <f t="shared" si="11"/>
        <v>0</v>
      </c>
      <c r="AU189" s="65">
        <f t="shared" si="12"/>
        <v>0</v>
      </c>
    </row>
    <row r="190" spans="1:47" ht="77.25" x14ac:dyDescent="0.25">
      <c r="A190" s="4">
        <v>36</v>
      </c>
      <c r="B190" s="74" t="s">
        <v>224</v>
      </c>
      <c r="C190" s="73"/>
      <c r="D190" s="75"/>
      <c r="E190" s="75"/>
      <c r="F190" s="75"/>
      <c r="G190" s="75"/>
      <c r="H190" s="77"/>
      <c r="I190" s="75"/>
      <c r="J190" s="73"/>
      <c r="K190" s="75"/>
      <c r="L190" s="75"/>
      <c r="M190" s="75"/>
      <c r="N190" s="75"/>
      <c r="O190" s="73"/>
      <c r="P190" s="75"/>
      <c r="Q190" s="75"/>
      <c r="R190" s="75"/>
      <c r="S190" s="75"/>
      <c r="T190" s="75"/>
      <c r="U190" s="77"/>
      <c r="V190" s="76"/>
      <c r="W190" s="75"/>
      <c r="X190" s="75"/>
      <c r="Y190" s="75"/>
      <c r="Z190" s="75"/>
      <c r="AA190" s="75"/>
      <c r="AB190" s="75"/>
      <c r="AC190" s="75"/>
      <c r="AD190" s="75"/>
      <c r="AE190" s="75"/>
      <c r="AF190" s="73"/>
      <c r="AG190" s="75"/>
      <c r="AH190" s="75"/>
      <c r="AI190" s="73"/>
      <c r="AJ190" s="75"/>
      <c r="AK190" s="75"/>
      <c r="AL190" s="75"/>
      <c r="AM190" s="75"/>
      <c r="AN190" s="75"/>
      <c r="AO190" s="75"/>
      <c r="AP190" s="75"/>
      <c r="AQ190" s="75"/>
      <c r="AR190" s="73"/>
      <c r="AS190" s="64">
        <f t="shared" si="10"/>
        <v>0</v>
      </c>
      <c r="AT190" s="64">
        <f t="shared" si="11"/>
        <v>0</v>
      </c>
      <c r="AU190" s="65">
        <f t="shared" si="12"/>
        <v>0</v>
      </c>
    </row>
    <row r="191" spans="1:47" x14ac:dyDescent="0.25">
      <c r="A191" s="49"/>
      <c r="B191" s="77" t="s">
        <v>225</v>
      </c>
      <c r="C191" s="79">
        <f>C116+C117+C118+C119+C120+C121+C122+C123+C124+C125+C126+C127+C128+C134+C135+C136+C137+C138+C139+C140+C141+C142+C143+C144+C145+C146+C147+C148+C149+C150+C151+C152+C153+C154+C155+C156+C157+C158+C159+C160+C161+C162+C163+C164+C165+C166+C167+C168+C169+C170+C171+C172+C173+C174+C175+C176+C177+C178+C181+C182+C188+C189+C190</f>
        <v>0</v>
      </c>
      <c r="D191" s="77">
        <f t="shared" ref="D191:AR191" si="13">D116+D117+D118+D119+D120+D121+D122+D123+D124+D125+D126+D127+D128+D134+D135+D136+D137+D138+D139+D140+D141+D142+D143+D144+D145+D146+D147+D148+D149+D150+D151+D152+D153+D154+D155+D156+D157+D158+D159+D160+D161+D162+D163+D164+D165+D166+D167+D168+D169+D170+D171+D172+D173+D174+D175+D176+D177+D178+D181+D182+D188+D189+D190</f>
        <v>0</v>
      </c>
      <c r="E191" s="77">
        <f t="shared" si="13"/>
        <v>0</v>
      </c>
      <c r="F191" s="77">
        <f t="shared" si="13"/>
        <v>7.5</v>
      </c>
      <c r="G191" s="77">
        <f t="shared" si="13"/>
        <v>0</v>
      </c>
      <c r="H191" s="77">
        <f t="shared" si="13"/>
        <v>2</v>
      </c>
      <c r="I191" s="77">
        <f t="shared" si="13"/>
        <v>2</v>
      </c>
      <c r="J191" s="79">
        <f t="shared" si="13"/>
        <v>2.5</v>
      </c>
      <c r="K191" s="77">
        <f t="shared" si="13"/>
        <v>10.5</v>
      </c>
      <c r="L191" s="77">
        <f t="shared" si="13"/>
        <v>0</v>
      </c>
      <c r="M191" s="77">
        <f t="shared" si="13"/>
        <v>7.25</v>
      </c>
      <c r="N191" s="77">
        <f t="shared" si="13"/>
        <v>2</v>
      </c>
      <c r="O191" s="79">
        <f t="shared" si="13"/>
        <v>0</v>
      </c>
      <c r="P191" s="77">
        <f t="shared" si="13"/>
        <v>2</v>
      </c>
      <c r="Q191" s="77">
        <f t="shared" si="13"/>
        <v>4</v>
      </c>
      <c r="R191" s="77">
        <f t="shared" si="13"/>
        <v>5</v>
      </c>
      <c r="S191" s="77">
        <f t="shared" si="13"/>
        <v>1</v>
      </c>
      <c r="T191" s="77">
        <f t="shared" si="13"/>
        <v>2</v>
      </c>
      <c r="U191" s="77">
        <f t="shared" si="13"/>
        <v>1</v>
      </c>
      <c r="V191" s="77">
        <f t="shared" si="13"/>
        <v>0</v>
      </c>
      <c r="W191" s="77">
        <f t="shared" si="13"/>
        <v>2</v>
      </c>
      <c r="X191" s="77">
        <f t="shared" si="13"/>
        <v>0</v>
      </c>
      <c r="Y191" s="77">
        <f t="shared" si="13"/>
        <v>5</v>
      </c>
      <c r="Z191" s="77">
        <f t="shared" si="13"/>
        <v>0</v>
      </c>
      <c r="AA191" s="77">
        <f t="shared" si="13"/>
        <v>16</v>
      </c>
      <c r="AB191" s="77">
        <f t="shared" si="13"/>
        <v>0</v>
      </c>
      <c r="AC191" s="77">
        <f t="shared" si="13"/>
        <v>0</v>
      </c>
      <c r="AD191" s="77">
        <f t="shared" si="13"/>
        <v>0</v>
      </c>
      <c r="AE191" s="77">
        <f t="shared" si="13"/>
        <v>6</v>
      </c>
      <c r="AF191" s="79">
        <f t="shared" si="13"/>
        <v>1</v>
      </c>
      <c r="AG191" s="77">
        <f t="shared" si="13"/>
        <v>0</v>
      </c>
      <c r="AH191" s="77">
        <f t="shared" si="13"/>
        <v>0</v>
      </c>
      <c r="AI191" s="79">
        <f t="shared" si="13"/>
        <v>1</v>
      </c>
      <c r="AJ191" s="77">
        <f t="shared" si="13"/>
        <v>0</v>
      </c>
      <c r="AK191" s="77">
        <f t="shared" si="13"/>
        <v>0</v>
      </c>
      <c r="AL191" s="77">
        <f t="shared" si="13"/>
        <v>5</v>
      </c>
      <c r="AM191" s="77">
        <f t="shared" si="13"/>
        <v>0</v>
      </c>
      <c r="AN191" s="77">
        <f t="shared" si="13"/>
        <v>0</v>
      </c>
      <c r="AO191" s="77">
        <f t="shared" si="13"/>
        <v>0</v>
      </c>
      <c r="AP191" s="77">
        <f t="shared" si="13"/>
        <v>0</v>
      </c>
      <c r="AQ191" s="77">
        <f t="shared" si="13"/>
        <v>0</v>
      </c>
      <c r="AR191" s="77">
        <f t="shared" si="13"/>
        <v>0</v>
      </c>
      <c r="AS191" s="64">
        <f>C191+D191+E191+F191+G191+H191+I191+J191+K191+L191+M191+N191+O191+P191+Q191+R191+S191+T191+U191</f>
        <v>48.75</v>
      </c>
      <c r="AT191" s="64">
        <f t="shared" si="11"/>
        <v>36</v>
      </c>
      <c r="AU191" s="65">
        <f t="shared" si="12"/>
        <v>84.75</v>
      </c>
    </row>
    <row r="192" spans="1:47" x14ac:dyDescent="0.25">
      <c r="A192" s="81"/>
      <c r="B192" s="82"/>
      <c r="C192" s="113"/>
      <c r="D192" s="83"/>
      <c r="E192" s="83"/>
      <c r="F192" s="83"/>
      <c r="G192" s="83"/>
      <c r="H192" s="83"/>
      <c r="I192" s="83"/>
      <c r="J192" s="113"/>
      <c r="K192" s="83"/>
      <c r="L192" s="83"/>
      <c r="M192" s="83"/>
      <c r="N192" s="83"/>
      <c r="O192" s="113"/>
      <c r="P192" s="83"/>
      <c r="Q192" s="83"/>
      <c r="R192" s="83"/>
      <c r="S192" s="83"/>
      <c r="T192" s="83"/>
      <c r="U192" s="83"/>
      <c r="V192" s="84"/>
      <c r="W192" s="83"/>
      <c r="X192" s="83"/>
      <c r="Y192" s="83"/>
      <c r="Z192" s="83"/>
      <c r="AA192" s="83"/>
      <c r="AB192" s="83"/>
      <c r="AC192" s="83"/>
      <c r="AD192" s="83"/>
      <c r="AE192" s="83"/>
      <c r="AF192" s="113"/>
      <c r="AG192" s="83"/>
      <c r="AH192" s="83"/>
      <c r="AI192" s="11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5"/>
    </row>
    <row r="193" spans="1:47" x14ac:dyDescent="0.25">
      <c r="A193" s="81"/>
      <c r="B193" s="82"/>
      <c r="C193" s="113"/>
      <c r="D193" s="83"/>
      <c r="E193" s="86" t="s">
        <v>226</v>
      </c>
      <c r="F193" s="86"/>
      <c r="G193" s="86"/>
      <c r="H193" s="86"/>
      <c r="I193" s="86"/>
      <c r="J193" s="118"/>
      <c r="K193" s="86"/>
      <c r="L193" s="86"/>
      <c r="M193" s="83"/>
      <c r="N193" s="83"/>
      <c r="O193" s="113"/>
      <c r="P193" s="83"/>
      <c r="Q193" s="83"/>
      <c r="R193" s="83"/>
      <c r="S193" s="83"/>
      <c r="T193" s="83"/>
      <c r="U193" s="55"/>
      <c r="V193" s="84"/>
      <c r="W193" s="83"/>
      <c r="X193" s="83"/>
      <c r="Y193" s="83"/>
      <c r="Z193" s="83"/>
      <c r="AA193" s="83"/>
      <c r="AB193" s="83"/>
      <c r="AC193" s="83"/>
      <c r="AD193" s="83"/>
      <c r="AE193" s="83"/>
      <c r="AF193" s="113"/>
      <c r="AG193" s="83"/>
      <c r="AH193" s="83"/>
      <c r="AI193" s="11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</row>
    <row r="194" spans="1:47" x14ac:dyDescent="0.25">
      <c r="A194" s="87"/>
      <c r="B194" s="88"/>
      <c r="C194" s="56"/>
      <c r="D194" s="55"/>
      <c r="E194" s="55"/>
      <c r="F194" s="55"/>
      <c r="G194" s="55"/>
      <c r="H194" s="55"/>
      <c r="I194" s="55"/>
      <c r="J194" s="56"/>
      <c r="K194" s="55"/>
      <c r="L194" s="55"/>
      <c r="M194" s="55"/>
      <c r="N194" s="55"/>
      <c r="O194" s="56"/>
      <c r="P194" s="55"/>
      <c r="Q194" s="55"/>
      <c r="R194" s="55"/>
      <c r="S194" s="55"/>
      <c r="T194" s="55"/>
      <c r="U194" s="89"/>
      <c r="V194" s="54"/>
      <c r="W194" s="55"/>
      <c r="X194" s="55"/>
      <c r="Y194" s="55"/>
      <c r="Z194" s="55"/>
      <c r="AA194" s="55"/>
      <c r="AB194" s="55"/>
      <c r="AC194" s="55"/>
      <c r="AD194" s="55"/>
      <c r="AE194" s="55"/>
      <c r="AF194" s="56"/>
      <c r="AG194" s="55"/>
      <c r="AH194" s="55"/>
      <c r="AI194" s="56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</row>
    <row r="195" spans="1:47" x14ac:dyDescent="0.25">
      <c r="A195" s="90">
        <v>1</v>
      </c>
      <c r="B195" s="2" t="s">
        <v>241</v>
      </c>
      <c r="C195" s="95"/>
      <c r="D195" s="89"/>
      <c r="E195" s="89"/>
      <c r="F195" s="89"/>
      <c r="G195" s="89"/>
      <c r="H195" s="89"/>
      <c r="I195" s="89"/>
      <c r="J195" s="95"/>
      <c r="K195" s="89"/>
      <c r="L195" s="89"/>
      <c r="M195" s="89"/>
      <c r="N195" s="89"/>
      <c r="O195" s="95"/>
      <c r="P195" s="89"/>
      <c r="Q195" s="89"/>
      <c r="R195" s="89"/>
      <c r="S195" s="89"/>
      <c r="T195" s="89"/>
      <c r="U195" s="89"/>
      <c r="V195" s="91"/>
      <c r="W195" s="89"/>
      <c r="X195" s="89"/>
      <c r="Y195" s="89"/>
      <c r="Z195" s="89"/>
      <c r="AA195" s="89"/>
      <c r="AB195" s="89"/>
      <c r="AC195" s="89"/>
      <c r="AD195" s="89"/>
      <c r="AE195" s="89"/>
      <c r="AF195" s="95"/>
      <c r="AG195" s="89"/>
      <c r="AH195" s="89"/>
      <c r="AI195" s="95"/>
      <c r="AJ195" s="89"/>
      <c r="AK195" s="89"/>
      <c r="AL195" s="89">
        <v>2</v>
      </c>
      <c r="AM195" s="89"/>
      <c r="AN195" s="89"/>
      <c r="AO195" s="89"/>
      <c r="AP195" s="89"/>
      <c r="AQ195" s="89"/>
      <c r="AR195" s="89"/>
      <c r="AS195" s="89">
        <f>C195+D195+E195+F195+G195+H195+I195+J195+K195+L195+M195+N195+O195+P195+Q195+R195+S195+T195+U195</f>
        <v>0</v>
      </c>
      <c r="AT195" s="89">
        <f>V195+W195+X195+Y195+Z195+AA195+AB195+AC195+AD195+AE195+AF195+AG195+AH195+AI195+AK195+AL195+AM195+AN195+AO195+AP195+AQ195+AR195</f>
        <v>2</v>
      </c>
      <c r="AU195" s="92">
        <f>AS195+AT195</f>
        <v>2</v>
      </c>
    </row>
    <row r="196" spans="1:47" ht="26.25" x14ac:dyDescent="0.25">
      <c r="A196" s="90">
        <v>2</v>
      </c>
      <c r="B196" s="2" t="s">
        <v>227</v>
      </c>
      <c r="C196" s="95"/>
      <c r="D196" s="89"/>
      <c r="E196" s="89"/>
      <c r="F196" s="89"/>
      <c r="G196" s="89"/>
      <c r="H196" s="89"/>
      <c r="I196" s="89"/>
      <c r="J196" s="95"/>
      <c r="K196" s="89"/>
      <c r="L196" s="89"/>
      <c r="M196" s="89"/>
      <c r="N196" s="89"/>
      <c r="O196" s="95"/>
      <c r="P196" s="89"/>
      <c r="Q196" s="89"/>
      <c r="R196" s="89"/>
      <c r="S196" s="89"/>
      <c r="T196" s="89"/>
      <c r="U196" s="89"/>
      <c r="V196" s="91"/>
      <c r="W196" s="89"/>
      <c r="X196" s="89"/>
      <c r="Y196" s="89"/>
      <c r="Z196" s="89"/>
      <c r="AA196" s="89"/>
      <c r="AB196" s="89"/>
      <c r="AC196" s="89"/>
      <c r="AD196" s="89"/>
      <c r="AE196" s="89"/>
      <c r="AF196" s="95"/>
      <c r="AG196" s="89"/>
      <c r="AH196" s="89"/>
      <c r="AI196" s="95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>
        <f t="shared" ref="AS196:AS210" si="14">C196+D196+E196+F196+G196+H196+I196+J196+K196+L196+M196+N196+O196+P196+Q196+R196+S196+T196+U196</f>
        <v>0</v>
      </c>
      <c r="AT196" s="89">
        <f t="shared" ref="AT196:AT210" si="15">V196+W196+X196+Y196+Z196+AA196+AB196+AC196+AD196+AE196+AF196+AG196+AH196+AI196+AK196+AL196+AM196+AN196+AO196+AP196+AQ196+AR196</f>
        <v>0</v>
      </c>
      <c r="AU196" s="92">
        <f t="shared" ref="AU196:AU210" si="16">AS196+AT196</f>
        <v>0</v>
      </c>
    </row>
    <row r="197" spans="1:47" ht="26.25" x14ac:dyDescent="0.25">
      <c r="A197" s="90">
        <v>3</v>
      </c>
      <c r="B197" s="2" t="s">
        <v>245</v>
      </c>
      <c r="C197" s="95"/>
      <c r="D197" s="89"/>
      <c r="E197" s="89"/>
      <c r="F197" s="89"/>
      <c r="G197" s="89"/>
      <c r="H197" s="89"/>
      <c r="I197" s="89"/>
      <c r="J197" s="95"/>
      <c r="K197" s="89"/>
      <c r="L197" s="89"/>
      <c r="M197" s="89"/>
      <c r="N197" s="89"/>
      <c r="O197" s="95"/>
      <c r="P197" s="89"/>
      <c r="Q197" s="111">
        <v>1</v>
      </c>
      <c r="R197" s="93"/>
      <c r="S197" s="89"/>
      <c r="T197" s="89"/>
      <c r="U197" s="89"/>
      <c r="V197" s="91">
        <v>1</v>
      </c>
      <c r="W197" s="89"/>
      <c r="X197" s="89"/>
      <c r="Y197" s="89"/>
      <c r="Z197" s="89"/>
      <c r="AA197" s="89"/>
      <c r="AB197" s="89"/>
      <c r="AC197" s="89"/>
      <c r="AD197" s="89"/>
      <c r="AE197" s="89"/>
      <c r="AF197" s="95"/>
      <c r="AG197" s="89"/>
      <c r="AH197" s="89"/>
      <c r="AI197" s="95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>
        <f t="shared" si="14"/>
        <v>1</v>
      </c>
      <c r="AT197" s="89">
        <f t="shared" si="15"/>
        <v>1</v>
      </c>
      <c r="AU197" s="92">
        <f t="shared" si="16"/>
        <v>2</v>
      </c>
    </row>
    <row r="198" spans="1:47" ht="51.75" x14ac:dyDescent="0.25">
      <c r="A198" s="90">
        <v>4</v>
      </c>
      <c r="B198" s="2" t="s">
        <v>228</v>
      </c>
      <c r="C198" s="95"/>
      <c r="D198" s="89"/>
      <c r="E198" s="89"/>
      <c r="F198" s="89"/>
      <c r="G198" s="89"/>
      <c r="H198" s="89"/>
      <c r="I198" s="89"/>
      <c r="J198" s="95"/>
      <c r="K198" s="89"/>
      <c r="L198" s="89"/>
      <c r="M198" s="89"/>
      <c r="N198" s="89"/>
      <c r="O198" s="95"/>
      <c r="P198" s="89"/>
      <c r="Q198" s="89"/>
      <c r="R198" s="94"/>
      <c r="S198" s="89"/>
      <c r="T198" s="89"/>
      <c r="U198" s="89"/>
      <c r="V198" s="91"/>
      <c r="W198" s="89"/>
      <c r="X198" s="89"/>
      <c r="Y198" s="89"/>
      <c r="Z198" s="89"/>
      <c r="AA198" s="89"/>
      <c r="AB198" s="89"/>
      <c r="AC198" s="89"/>
      <c r="AD198" s="89"/>
      <c r="AE198" s="89"/>
      <c r="AF198" s="95"/>
      <c r="AG198" s="89"/>
      <c r="AH198" s="89"/>
      <c r="AI198" s="95"/>
      <c r="AJ198" s="89"/>
      <c r="AK198" s="89"/>
      <c r="AL198" s="89"/>
      <c r="AM198" s="89"/>
      <c r="AN198" s="89"/>
      <c r="AO198" s="89"/>
      <c r="AP198" s="89"/>
      <c r="AQ198" s="89"/>
      <c r="AR198" s="89">
        <v>1</v>
      </c>
      <c r="AS198" s="89">
        <f t="shared" si="14"/>
        <v>0</v>
      </c>
      <c r="AT198" s="89">
        <f t="shared" si="15"/>
        <v>1</v>
      </c>
      <c r="AU198" s="92">
        <f t="shared" si="16"/>
        <v>1</v>
      </c>
    </row>
    <row r="199" spans="1:47" x14ac:dyDescent="0.25">
      <c r="A199" s="90">
        <v>5</v>
      </c>
      <c r="B199" s="2" t="s">
        <v>242</v>
      </c>
      <c r="C199" s="95"/>
      <c r="D199" s="89"/>
      <c r="E199" s="89"/>
      <c r="F199" s="89">
        <v>1</v>
      </c>
      <c r="G199" s="89"/>
      <c r="H199" s="89"/>
      <c r="I199" s="89"/>
      <c r="J199" s="95"/>
      <c r="K199" s="89"/>
      <c r="L199" s="89"/>
      <c r="M199" s="95"/>
      <c r="N199" s="89"/>
      <c r="O199" s="95"/>
      <c r="P199" s="89"/>
      <c r="Q199" s="89">
        <v>1</v>
      </c>
      <c r="R199" s="89"/>
      <c r="S199" s="89"/>
      <c r="T199" s="89"/>
      <c r="U199" s="89"/>
      <c r="V199" s="91"/>
      <c r="W199" s="89"/>
      <c r="X199" s="89"/>
      <c r="Y199" s="89"/>
      <c r="Z199" s="89"/>
      <c r="AA199" s="89"/>
      <c r="AB199" s="89"/>
      <c r="AC199" s="89"/>
      <c r="AD199" s="89"/>
      <c r="AE199" s="89"/>
      <c r="AF199" s="95"/>
      <c r="AG199" s="89"/>
      <c r="AH199" s="89"/>
      <c r="AI199" s="95">
        <v>1</v>
      </c>
      <c r="AJ199" s="89"/>
      <c r="AK199" s="89"/>
      <c r="AL199" s="89"/>
      <c r="AM199" s="89"/>
      <c r="AN199" s="89"/>
      <c r="AO199" s="89"/>
      <c r="AP199" s="89"/>
      <c r="AQ199" s="89"/>
      <c r="AR199" s="89"/>
      <c r="AS199" s="89">
        <f t="shared" si="14"/>
        <v>2</v>
      </c>
      <c r="AT199" s="89">
        <f t="shared" si="15"/>
        <v>1</v>
      </c>
      <c r="AU199" s="92">
        <f t="shared" si="16"/>
        <v>3</v>
      </c>
    </row>
    <row r="200" spans="1:47" ht="26.25" x14ac:dyDescent="0.25">
      <c r="A200" s="90">
        <v>6</v>
      </c>
      <c r="B200" s="2" t="s">
        <v>229</v>
      </c>
      <c r="C200" s="95"/>
      <c r="D200" s="89"/>
      <c r="E200" s="89"/>
      <c r="F200" s="89"/>
      <c r="G200" s="89"/>
      <c r="H200" s="89"/>
      <c r="I200" s="89"/>
      <c r="J200" s="95"/>
      <c r="K200" s="89"/>
      <c r="L200" s="89"/>
      <c r="M200" s="95"/>
      <c r="N200" s="89"/>
      <c r="O200" s="95"/>
      <c r="P200" s="89"/>
      <c r="Q200" s="89"/>
      <c r="R200" s="89"/>
      <c r="S200" s="89"/>
      <c r="T200" s="89"/>
      <c r="U200" s="89"/>
      <c r="V200" s="91"/>
      <c r="W200" s="89"/>
      <c r="X200" s="89"/>
      <c r="Y200" s="89"/>
      <c r="Z200" s="89"/>
      <c r="AA200" s="89"/>
      <c r="AB200" s="89"/>
      <c r="AC200" s="89"/>
      <c r="AD200" s="89"/>
      <c r="AE200" s="89"/>
      <c r="AF200" s="95"/>
      <c r="AG200" s="89"/>
      <c r="AH200" s="89"/>
      <c r="AI200" s="95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>
        <f t="shared" si="14"/>
        <v>0</v>
      </c>
      <c r="AT200" s="89">
        <f t="shared" si="15"/>
        <v>0</v>
      </c>
      <c r="AU200" s="92">
        <f t="shared" si="16"/>
        <v>0</v>
      </c>
    </row>
    <row r="201" spans="1:47" x14ac:dyDescent="0.25">
      <c r="A201" s="90">
        <v>7</v>
      </c>
      <c r="B201" s="2" t="s">
        <v>230</v>
      </c>
      <c r="C201" s="95"/>
      <c r="D201" s="89"/>
      <c r="E201" s="89"/>
      <c r="F201" s="89"/>
      <c r="G201" s="89"/>
      <c r="H201" s="89"/>
      <c r="I201" s="89"/>
      <c r="J201" s="95"/>
      <c r="K201" s="89"/>
      <c r="L201" s="89"/>
      <c r="M201" s="95"/>
      <c r="N201" s="89"/>
      <c r="O201" s="95"/>
      <c r="P201" s="89"/>
      <c r="Q201" s="89"/>
      <c r="R201" s="89"/>
      <c r="S201" s="89">
        <v>1</v>
      </c>
      <c r="T201" s="89"/>
      <c r="U201" s="89"/>
      <c r="V201" s="91"/>
      <c r="W201" s="89"/>
      <c r="X201" s="89"/>
      <c r="Y201" s="89"/>
      <c r="Z201" s="89"/>
      <c r="AA201" s="89"/>
      <c r="AB201" s="89"/>
      <c r="AC201" s="89"/>
      <c r="AD201" s="89"/>
      <c r="AE201" s="89"/>
      <c r="AF201" s="95"/>
      <c r="AG201" s="89"/>
      <c r="AH201" s="89"/>
      <c r="AI201" s="95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>
        <f t="shared" si="14"/>
        <v>1</v>
      </c>
      <c r="AT201" s="89">
        <f t="shared" si="15"/>
        <v>0</v>
      </c>
      <c r="AU201" s="92">
        <f t="shared" si="16"/>
        <v>1</v>
      </c>
    </row>
    <row r="202" spans="1:47" ht="26.25" x14ac:dyDescent="0.25">
      <c r="A202" s="90">
        <v>8</v>
      </c>
      <c r="B202" s="2" t="s">
        <v>240</v>
      </c>
      <c r="C202" s="95"/>
      <c r="D202" s="89"/>
      <c r="E202" s="89"/>
      <c r="F202" s="89"/>
      <c r="G202" s="89"/>
      <c r="H202" s="89"/>
      <c r="I202" s="89"/>
      <c r="J202" s="95"/>
      <c r="K202" s="89"/>
      <c r="L202" s="89"/>
      <c r="M202" s="95"/>
      <c r="N202" s="89"/>
      <c r="O202" s="95"/>
      <c r="P202" s="89"/>
      <c r="Q202" s="89"/>
      <c r="R202" s="89"/>
      <c r="S202" s="89"/>
      <c r="T202" s="89"/>
      <c r="U202" s="89"/>
      <c r="V202" s="91"/>
      <c r="W202" s="89"/>
      <c r="X202" s="89"/>
      <c r="Y202" s="89"/>
      <c r="Z202" s="89"/>
      <c r="AA202" s="89"/>
      <c r="AB202" s="89"/>
      <c r="AC202" s="89"/>
      <c r="AD202" s="89"/>
      <c r="AE202" s="89"/>
      <c r="AF202" s="95"/>
      <c r="AG202" s="89"/>
      <c r="AH202" s="89"/>
      <c r="AI202" s="95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>
        <f t="shared" si="14"/>
        <v>0</v>
      </c>
      <c r="AT202" s="89">
        <f t="shared" si="15"/>
        <v>0</v>
      </c>
      <c r="AU202" s="92">
        <f t="shared" si="16"/>
        <v>0</v>
      </c>
    </row>
    <row r="203" spans="1:47" x14ac:dyDescent="0.25">
      <c r="A203" s="90">
        <v>9</v>
      </c>
      <c r="B203" s="2" t="s">
        <v>231</v>
      </c>
      <c r="C203" s="95"/>
      <c r="D203" s="89"/>
      <c r="E203" s="89"/>
      <c r="F203" s="89"/>
      <c r="G203" s="89"/>
      <c r="H203" s="89"/>
      <c r="I203" s="89"/>
      <c r="J203" s="95"/>
      <c r="K203" s="89"/>
      <c r="L203" s="89"/>
      <c r="M203" s="95"/>
      <c r="N203" s="89"/>
      <c r="O203" s="95"/>
      <c r="P203" s="89"/>
      <c r="Q203" s="89">
        <v>1</v>
      </c>
      <c r="R203" s="89"/>
      <c r="S203" s="89"/>
      <c r="T203" s="89"/>
      <c r="U203" s="89"/>
      <c r="V203" s="91"/>
      <c r="W203" s="89"/>
      <c r="X203" s="89"/>
      <c r="Y203" s="89"/>
      <c r="Z203" s="89"/>
      <c r="AA203" s="95"/>
      <c r="AB203" s="89"/>
      <c r="AC203" s="89"/>
      <c r="AD203" s="89"/>
      <c r="AE203" s="89"/>
      <c r="AF203" s="95"/>
      <c r="AG203" s="89"/>
      <c r="AH203" s="89"/>
      <c r="AI203" s="95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>
        <f t="shared" si="14"/>
        <v>1</v>
      </c>
      <c r="AT203" s="89">
        <f t="shared" si="15"/>
        <v>0</v>
      </c>
      <c r="AU203" s="92">
        <f t="shared" si="16"/>
        <v>1</v>
      </c>
    </row>
    <row r="204" spans="1:47" x14ac:dyDescent="0.25">
      <c r="A204" s="90">
        <v>10</v>
      </c>
      <c r="B204" s="3" t="s">
        <v>232</v>
      </c>
      <c r="C204" s="95"/>
      <c r="D204" s="89"/>
      <c r="E204" s="89"/>
      <c r="F204" s="89"/>
      <c r="G204" s="89"/>
      <c r="H204" s="89"/>
      <c r="I204" s="89"/>
      <c r="J204" s="95"/>
      <c r="K204" s="89"/>
      <c r="L204" s="89"/>
      <c r="M204" s="89"/>
      <c r="N204" s="89"/>
      <c r="O204" s="95"/>
      <c r="P204" s="89"/>
      <c r="Q204" s="89"/>
      <c r="R204" s="89"/>
      <c r="S204" s="89"/>
      <c r="T204" s="89"/>
      <c r="U204" s="89">
        <f>U194+U195+U196+U197+U198+U199+U200+U201+U202+U203</f>
        <v>0</v>
      </c>
      <c r="V204" s="91"/>
      <c r="W204" s="89"/>
      <c r="X204" s="89"/>
      <c r="Y204" s="89"/>
      <c r="Z204" s="89"/>
      <c r="AA204" s="89"/>
      <c r="AB204" s="89"/>
      <c r="AC204" s="89"/>
      <c r="AD204" s="89"/>
      <c r="AE204" s="89"/>
      <c r="AF204" s="95"/>
      <c r="AG204" s="89"/>
      <c r="AH204" s="89"/>
      <c r="AI204" s="95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>
        <f t="shared" si="14"/>
        <v>0</v>
      </c>
      <c r="AT204" s="89">
        <f t="shared" si="15"/>
        <v>0</v>
      </c>
      <c r="AU204" s="92">
        <f t="shared" si="16"/>
        <v>0</v>
      </c>
    </row>
    <row r="205" spans="1:47" ht="26.25" x14ac:dyDescent="0.25">
      <c r="A205" s="90">
        <v>11</v>
      </c>
      <c r="B205" s="3" t="s">
        <v>233</v>
      </c>
      <c r="C205" s="95"/>
      <c r="D205" s="89"/>
      <c r="E205" s="89"/>
      <c r="F205" s="89"/>
      <c r="G205" s="89"/>
      <c r="H205" s="89"/>
      <c r="I205" s="89"/>
      <c r="J205" s="95"/>
      <c r="K205" s="89"/>
      <c r="L205" s="89"/>
      <c r="M205" s="89"/>
      <c r="N205" s="89"/>
      <c r="O205" s="95"/>
      <c r="P205" s="89"/>
      <c r="Q205" s="89"/>
      <c r="R205" s="89"/>
      <c r="S205" s="89"/>
      <c r="T205" s="89"/>
      <c r="U205" s="96"/>
      <c r="V205" s="91"/>
      <c r="W205" s="89"/>
      <c r="X205" s="89"/>
      <c r="Y205" s="89"/>
      <c r="Z205" s="89"/>
      <c r="AA205" s="89"/>
      <c r="AB205" s="89"/>
      <c r="AC205" s="89"/>
      <c r="AD205" s="89"/>
      <c r="AE205" s="89"/>
      <c r="AF205" s="95"/>
      <c r="AG205" s="89"/>
      <c r="AH205" s="89"/>
      <c r="AI205" s="95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>
        <f t="shared" si="14"/>
        <v>0</v>
      </c>
      <c r="AT205" s="89">
        <f t="shared" si="15"/>
        <v>0</v>
      </c>
      <c r="AU205" s="92">
        <f t="shared" si="16"/>
        <v>0</v>
      </c>
    </row>
    <row r="206" spans="1:47" ht="26.25" x14ac:dyDescent="0.25">
      <c r="A206" s="90">
        <v>12</v>
      </c>
      <c r="B206" s="3" t="s">
        <v>234</v>
      </c>
      <c r="C206" s="95"/>
      <c r="D206" s="89"/>
      <c r="E206" s="89"/>
      <c r="F206" s="89"/>
      <c r="G206" s="89"/>
      <c r="H206" s="89"/>
      <c r="I206" s="89"/>
      <c r="J206" s="95"/>
      <c r="K206" s="89"/>
      <c r="L206" s="89"/>
      <c r="M206" s="89"/>
      <c r="N206" s="89"/>
      <c r="O206" s="95"/>
      <c r="P206" s="89"/>
      <c r="Q206" s="89"/>
      <c r="R206" s="89"/>
      <c r="S206" s="89"/>
      <c r="T206" s="89"/>
      <c r="U206" s="96"/>
      <c r="V206" s="91"/>
      <c r="W206" s="89"/>
      <c r="X206" s="89"/>
      <c r="Y206" s="89"/>
      <c r="Z206" s="89"/>
      <c r="AA206" s="89"/>
      <c r="AB206" s="89"/>
      <c r="AC206" s="89"/>
      <c r="AD206" s="89"/>
      <c r="AE206" s="89"/>
      <c r="AF206" s="95"/>
      <c r="AG206" s="89"/>
      <c r="AH206" s="89"/>
      <c r="AI206" s="95"/>
      <c r="AJ206" s="89"/>
      <c r="AK206" s="89">
        <v>0.5</v>
      </c>
      <c r="AL206" s="89"/>
      <c r="AM206" s="89"/>
      <c r="AN206" s="89"/>
      <c r="AO206" s="89"/>
      <c r="AP206" s="89"/>
      <c r="AQ206" s="89"/>
      <c r="AR206" s="89"/>
      <c r="AS206" s="89">
        <f t="shared" si="14"/>
        <v>0</v>
      </c>
      <c r="AT206" s="89">
        <f t="shared" si="15"/>
        <v>0.5</v>
      </c>
      <c r="AU206" s="92">
        <f t="shared" si="16"/>
        <v>0.5</v>
      </c>
    </row>
    <row r="207" spans="1:47" x14ac:dyDescent="0.25">
      <c r="A207" s="90">
        <v>13</v>
      </c>
      <c r="B207" s="3" t="s">
        <v>235</v>
      </c>
      <c r="C207" s="95"/>
      <c r="D207" s="89"/>
      <c r="E207" s="89"/>
      <c r="F207" s="89"/>
      <c r="G207" s="89"/>
      <c r="H207" s="89"/>
      <c r="I207" s="89"/>
      <c r="J207" s="95"/>
      <c r="K207" s="89"/>
      <c r="L207" s="89"/>
      <c r="M207" s="89"/>
      <c r="N207" s="89"/>
      <c r="O207" s="95"/>
      <c r="P207" s="89"/>
      <c r="Q207" s="89"/>
      <c r="R207" s="89"/>
      <c r="S207" s="89"/>
      <c r="T207" s="89"/>
      <c r="U207" s="96"/>
      <c r="V207" s="91"/>
      <c r="W207" s="89"/>
      <c r="X207" s="89"/>
      <c r="Y207" s="89"/>
      <c r="Z207" s="89"/>
      <c r="AA207" s="89"/>
      <c r="AB207" s="89"/>
      <c r="AC207" s="89"/>
      <c r="AD207" s="89"/>
      <c r="AE207" s="89"/>
      <c r="AF207" s="95">
        <v>1</v>
      </c>
      <c r="AG207" s="89"/>
      <c r="AH207" s="89"/>
      <c r="AI207" s="95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>
        <f t="shared" si="14"/>
        <v>0</v>
      </c>
      <c r="AT207" s="89">
        <f t="shared" si="15"/>
        <v>1</v>
      </c>
      <c r="AU207" s="92">
        <f t="shared" si="16"/>
        <v>1</v>
      </c>
    </row>
    <row r="208" spans="1:47" x14ac:dyDescent="0.25">
      <c r="A208" s="90">
        <v>14</v>
      </c>
      <c r="B208" s="3" t="s">
        <v>236</v>
      </c>
      <c r="C208" s="95"/>
      <c r="D208" s="89"/>
      <c r="E208" s="89"/>
      <c r="F208" s="89"/>
      <c r="G208" s="89"/>
      <c r="H208" s="89"/>
      <c r="I208" s="89"/>
      <c r="J208" s="95"/>
      <c r="K208" s="89"/>
      <c r="L208" s="89"/>
      <c r="M208" s="89"/>
      <c r="N208" s="89"/>
      <c r="O208" s="95"/>
      <c r="P208" s="89"/>
      <c r="Q208" s="89"/>
      <c r="R208" s="89"/>
      <c r="S208" s="89"/>
      <c r="T208" s="89"/>
      <c r="U208" s="96"/>
      <c r="V208" s="91"/>
      <c r="W208" s="89"/>
      <c r="X208" s="89"/>
      <c r="Y208" s="89"/>
      <c r="Z208" s="89"/>
      <c r="AA208" s="89"/>
      <c r="AB208" s="89"/>
      <c r="AC208" s="89"/>
      <c r="AD208" s="89"/>
      <c r="AE208" s="89"/>
      <c r="AF208" s="95"/>
      <c r="AG208" s="89"/>
      <c r="AH208" s="89"/>
      <c r="AI208" s="95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>
        <f t="shared" si="14"/>
        <v>0</v>
      </c>
      <c r="AT208" s="89">
        <f t="shared" si="15"/>
        <v>0</v>
      </c>
      <c r="AU208" s="92">
        <f t="shared" si="16"/>
        <v>0</v>
      </c>
    </row>
    <row r="209" spans="1:48" ht="26.25" x14ac:dyDescent="0.25">
      <c r="A209" s="90">
        <v>15</v>
      </c>
      <c r="B209" s="3" t="s">
        <v>239</v>
      </c>
      <c r="C209" s="95"/>
      <c r="D209" s="89"/>
      <c r="E209" s="89"/>
      <c r="F209" s="89"/>
      <c r="G209" s="89"/>
      <c r="H209" s="89"/>
      <c r="I209" s="89"/>
      <c r="J209" s="95"/>
      <c r="K209" s="89"/>
      <c r="L209" s="89"/>
      <c r="M209" s="89"/>
      <c r="N209" s="89"/>
      <c r="O209" s="95"/>
      <c r="P209" s="89"/>
      <c r="Q209" s="89"/>
      <c r="R209" s="89"/>
      <c r="S209" s="89"/>
      <c r="T209" s="89"/>
      <c r="U209" s="96"/>
      <c r="V209" s="91"/>
      <c r="W209" s="89"/>
      <c r="X209" s="89"/>
      <c r="Y209" s="89"/>
      <c r="Z209" s="89"/>
      <c r="AA209" s="89"/>
      <c r="AB209" s="89"/>
      <c r="AC209" s="89"/>
      <c r="AD209" s="89"/>
      <c r="AE209" s="89"/>
      <c r="AF209" s="95"/>
      <c r="AG209" s="89"/>
      <c r="AH209" s="89"/>
      <c r="AI209" s="95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92"/>
    </row>
    <row r="210" spans="1:48" x14ac:dyDescent="0.25">
      <c r="A210" s="97"/>
      <c r="B210" s="98"/>
      <c r="C210" s="114">
        <f t="shared" ref="C210:AR210" si="17">C195+C196+C197+C198+C199+C200+C201+C202+C203+C204+C205+C206+C207+C208</f>
        <v>0</v>
      </c>
      <c r="D210" s="98">
        <f t="shared" si="17"/>
        <v>0</v>
      </c>
      <c r="E210" s="98">
        <f t="shared" si="17"/>
        <v>0</v>
      </c>
      <c r="F210" s="98">
        <f t="shared" si="17"/>
        <v>1</v>
      </c>
      <c r="G210" s="98">
        <f t="shared" si="17"/>
        <v>0</v>
      </c>
      <c r="H210" s="98">
        <f t="shared" si="17"/>
        <v>0</v>
      </c>
      <c r="I210" s="98">
        <f t="shared" si="17"/>
        <v>0</v>
      </c>
      <c r="J210" s="114">
        <f t="shared" si="17"/>
        <v>0</v>
      </c>
      <c r="K210" s="98">
        <f t="shared" si="17"/>
        <v>0</v>
      </c>
      <c r="L210" s="98">
        <f t="shared" si="17"/>
        <v>0</v>
      </c>
      <c r="M210" s="98">
        <f t="shared" si="17"/>
        <v>0</v>
      </c>
      <c r="N210" s="98">
        <f t="shared" si="17"/>
        <v>0</v>
      </c>
      <c r="O210" s="114">
        <f t="shared" si="17"/>
        <v>0</v>
      </c>
      <c r="P210" s="98">
        <f t="shared" si="17"/>
        <v>0</v>
      </c>
      <c r="Q210" s="98">
        <f t="shared" si="17"/>
        <v>3</v>
      </c>
      <c r="R210" s="98">
        <f t="shared" si="17"/>
        <v>0</v>
      </c>
      <c r="S210" s="98">
        <f t="shared" si="17"/>
        <v>1</v>
      </c>
      <c r="T210" s="98">
        <f t="shared" si="17"/>
        <v>0</v>
      </c>
      <c r="U210" s="98">
        <f t="shared" si="17"/>
        <v>0</v>
      </c>
      <c r="V210" s="98">
        <f t="shared" si="17"/>
        <v>1</v>
      </c>
      <c r="W210" s="98">
        <f t="shared" si="17"/>
        <v>0</v>
      </c>
      <c r="X210" s="98">
        <f t="shared" si="17"/>
        <v>0</v>
      </c>
      <c r="Y210" s="98">
        <f t="shared" si="17"/>
        <v>0</v>
      </c>
      <c r="Z210" s="98">
        <f t="shared" si="17"/>
        <v>0</v>
      </c>
      <c r="AA210" s="98">
        <f t="shared" si="17"/>
        <v>0</v>
      </c>
      <c r="AB210" s="98">
        <f t="shared" si="17"/>
        <v>0</v>
      </c>
      <c r="AC210" s="98">
        <f t="shared" si="17"/>
        <v>0</v>
      </c>
      <c r="AD210" s="98">
        <f t="shared" si="17"/>
        <v>0</v>
      </c>
      <c r="AE210" s="98">
        <f t="shared" si="17"/>
        <v>0</v>
      </c>
      <c r="AF210" s="114">
        <f t="shared" si="17"/>
        <v>1</v>
      </c>
      <c r="AG210" s="98">
        <f t="shared" si="17"/>
        <v>0</v>
      </c>
      <c r="AH210" s="98">
        <f t="shared" si="17"/>
        <v>0</v>
      </c>
      <c r="AI210" s="114">
        <f t="shared" si="17"/>
        <v>1</v>
      </c>
      <c r="AJ210" s="98">
        <f t="shared" si="17"/>
        <v>0</v>
      </c>
      <c r="AK210" s="98">
        <f t="shared" si="17"/>
        <v>0.5</v>
      </c>
      <c r="AL210" s="98">
        <f t="shared" si="17"/>
        <v>2</v>
      </c>
      <c r="AM210" s="98">
        <f t="shared" si="17"/>
        <v>0</v>
      </c>
      <c r="AN210" s="98">
        <f t="shared" si="17"/>
        <v>0</v>
      </c>
      <c r="AO210" s="98">
        <f t="shared" si="17"/>
        <v>0</v>
      </c>
      <c r="AP210" s="98">
        <f t="shared" si="17"/>
        <v>0</v>
      </c>
      <c r="AQ210" s="98">
        <f t="shared" si="17"/>
        <v>0</v>
      </c>
      <c r="AR210" s="98">
        <f t="shared" si="17"/>
        <v>1</v>
      </c>
      <c r="AS210" s="98">
        <f t="shared" si="14"/>
        <v>5</v>
      </c>
      <c r="AT210" s="98">
        <f t="shared" si="15"/>
        <v>6.5</v>
      </c>
      <c r="AU210" s="99">
        <f t="shared" si="16"/>
        <v>11.5</v>
      </c>
      <c r="AV210" s="100"/>
    </row>
    <row r="211" spans="1:48" x14ac:dyDescent="0.25">
      <c r="A211" s="101"/>
      <c r="B211" s="102"/>
      <c r="C211" s="115"/>
      <c r="D211" s="102"/>
      <c r="E211" s="102"/>
      <c r="F211" s="102"/>
      <c r="G211" s="102"/>
      <c r="H211" s="102"/>
      <c r="I211" s="102"/>
      <c r="J211" s="115"/>
      <c r="K211" s="102"/>
      <c r="L211" s="102"/>
      <c r="M211" s="102"/>
      <c r="N211" s="102"/>
      <c r="O211" s="115"/>
      <c r="P211" s="102"/>
      <c r="Q211" s="102"/>
      <c r="R211" s="102"/>
      <c r="S211" s="102"/>
      <c r="T211" s="102"/>
      <c r="U211" s="103"/>
      <c r="V211" s="104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15"/>
      <c r="AG211" s="102"/>
      <c r="AH211" s="102"/>
      <c r="AI211" s="115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</row>
  </sheetData>
  <mergeCells count="2">
    <mergeCell ref="P114:AA114"/>
    <mergeCell ref="F115:K1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июль 2019 г.</vt:lpstr>
      <vt:lpstr>Лист1</vt:lpstr>
      <vt:lpstr>'июль 2019 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2019-07-17T04:25:17Z</dcterms:modified>
</cp:coreProperties>
</file>